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edia\Media - Hani\"/>
    </mc:Choice>
  </mc:AlternateContent>
  <xr:revisionPtr revIDLastSave="0" documentId="13_ncr:1_{269846FB-5E57-45A6-8116-7DAB4935B2ED}" xr6:coauthVersionLast="47" xr6:coauthVersionMax="47" xr10:uidLastSave="{00000000-0000-0000-0000-000000000000}"/>
  <bookViews>
    <workbookView xWindow="0" yWindow="0" windowWidth="28800" windowHeight="15600" xr2:uid="{17CCA94B-E895-4ED9-99E5-7006B3DF1470}"/>
  </bookViews>
  <sheets>
    <sheet name="גיליון1" sheetId="1" r:id="rId1"/>
    <sheet name="ספקים אחרים" sheetId="2" r:id="rId2"/>
  </sheets>
  <definedNames>
    <definedName name="_xlnm._FilterDatabase" localSheetId="0" hidden="1">גיליון1!$A$5:$AD$418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D35" i="2"/>
  <c r="F35" i="2"/>
  <c r="A34" i="1" l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8" i="1"/>
  <c r="B231" i="1" l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K7" i="1" l="1"/>
  <c r="J7" i="1"/>
  <c r="H2" i="1"/>
  <c r="H1" i="1"/>
  <c r="D2" i="1"/>
  <c r="D3" i="1"/>
  <c r="D1" i="1"/>
  <c r="I7" i="1"/>
  <c r="C3" i="1" l="1"/>
  <c r="G2" i="1"/>
  <c r="G1" i="1"/>
  <c r="C2" i="1"/>
  <c r="C1" i="1"/>
  <c r="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yara22</author>
  </authors>
  <commentList>
    <comment ref="K1" authorId="0" shapeId="0" xr:uid="{A787BF88-B9C1-4629-896D-53164F2ECF1A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K9" authorId="0" shapeId="0" xr:uid="{84957274-E8CE-4BB2-8E11-E88737FBBAF6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M9" authorId="0" shapeId="0" xr:uid="{DA5F7F1A-4C86-46BD-B275-67B31582FA4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8/4</t>
        </r>
      </text>
    </comment>
    <comment ref="N9" authorId="0" shapeId="0" xr:uid="{C9CDA3E2-A458-4245-986F-019504FF933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10" authorId="0" shapeId="0" xr:uid="{D899472A-98EA-40F5-ABC1-A605C1B2098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1" authorId="0" shapeId="0" xr:uid="{167E39CA-BDCE-4E30-BF40-0FC5E1114E6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2" authorId="0" shapeId="0" xr:uid="{728BE42B-55DB-420E-B1FB-8E2BC03F22EA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13" authorId="0" shapeId="0" xr:uid="{88E87EDF-ED9B-40CC-AA89-1866C4244A94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6 שלטים 
עלייה 1/5
ירידה 14/5</t>
        </r>
      </text>
    </comment>
    <comment ref="L15" authorId="0" shapeId="0" xr:uid="{5B914123-016B-4F71-86A6-E16AE85101BF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15" authorId="0" shapeId="0" xr:uid="{66610531-13AB-4A9E-B51C-A84B8052444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K16" authorId="0" shapeId="0" xr:uid="{F3481FA7-10A9-4C91-AEB7-8E5573D4A0EB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17" authorId="0" shapeId="0" xr:uid="{EB496443-BA31-4ADF-A16C-7FB534B4EA3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17" authorId="0" shapeId="0" xr:uid="{546F2E1E-B95A-49FF-87F7-4A9CBBC7D24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מ. אלבוסתאני
עליה 26/3</t>
        </r>
      </text>
    </comment>
    <comment ref="I18" authorId="0" shapeId="0" xr:uid="{C1213ACC-E1ED-4308-8722-7EE0928E79E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K18" authorId="0" shapeId="0" xr:uid="{E4E97BFF-A83E-40C2-BB1B-E7876C5DCB1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M18" authorId="0" shapeId="0" xr:uid="{F62854A1-B7E7-4EDD-B57D-EA6DB5CFBFD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19" authorId="0" shapeId="0" xr:uid="{D858DFC0-7923-48F9-B362-C0B12C04C05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20" authorId="0" shapeId="0" xr:uid="{3944C3D7-EAE8-4178-AC32-31FE8EAE041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20" authorId="0" shapeId="0" xr:uid="{A2DFDBF1-189E-4D99-8B66-DB732BB7AB5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21" authorId="0" shapeId="0" xr:uid="{9DC6D592-614A-4521-A76A-F48201918F9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1/5 </t>
        </r>
      </text>
    </comment>
    <comment ref="K22" authorId="0" shapeId="0" xr:uid="{35F2C49D-A1BE-46A7-B6CF-49F792DE5D56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23" authorId="0" shapeId="0" xr:uid="{4AEED15E-72CD-4FAE-9F7D-5A700168DB5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3" authorId="0" shapeId="0" xr:uid="{EC99F714-BB01-4E76-94F3-A89FF8A6C60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5" authorId="0" shapeId="0" xr:uid="{61904329-8699-4264-9955-7D39103ABEDE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5" authorId="0" shapeId="0" xr:uid="{F44A9BC4-55A6-4DFA-B4C7-076580CD20E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6" authorId="0" shapeId="0" xr:uid="{0F67C503-314E-4662-9A2E-E2EBF69F246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6" authorId="0" shapeId="0" xr:uid="{F11CC878-E23D-48A3-A63B-302773C218B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עליה 3/4
ירידה 17/4</t>
        </r>
      </text>
    </comment>
    <comment ref="N26" authorId="0" shapeId="0" xr:uid="{4163449F-D468-4B80-A5F7-26B6266AB8A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7" authorId="0" shapeId="0" xr:uid="{110E87F3-5F25-4405-BEC8-9423AA088DE2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3 שלטים 
עלייה 30/4</t>
        </r>
      </text>
    </comment>
    <comment ref="M27" authorId="0" shapeId="0" xr:uid="{DB8B8BEC-8914-4B88-9B2C-35B6EB6C73B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K28" authorId="0" shapeId="0" xr:uid="{F85E04B6-30E8-471C-965C-FB951B1BBD8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28" authorId="0" shapeId="0" xr:uid="{916ABB32-49E1-41AC-A684-53453560CAE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1/5 </t>
        </r>
      </text>
    </comment>
    <comment ref="K29" authorId="0" shapeId="0" xr:uid="{88995FE1-56A7-45EE-97BE-49257B06A452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29" authorId="0" shapeId="0" xr:uid="{577EB2CB-59D4-4F4B-80EB-344948CA8AE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I30" authorId="0" shapeId="0" xr:uid="{BC1957B6-D929-40B2-AEE5-652FC9421BD6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ביג פאשן 
6 שלטים 
שני טוטמים ואדי עאר 
עלייה 23/5</t>
        </r>
      </text>
    </comment>
    <comment ref="M30" authorId="0" shapeId="0" xr:uid="{075BE22B-97C5-4C86-8619-6DB2B419547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31" authorId="0" shapeId="0" xr:uid="{0709C00C-3232-4472-A1C6-BD686EA5A524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K36" authorId="0" shapeId="0" xr:uid="{2F4752F4-034A-4BE5-BCCA-41DB67EA776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K37" authorId="0" shapeId="0" xr:uid="{F3982101-4648-4E88-888B-37CB1832CC32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37" authorId="0" shapeId="0" xr:uid="{DB10C80B-E3D4-4A0B-B81B-E2F0FE12C4DF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3 שלטים 
עלייה 4/28
ירידה 9/5</t>
        </r>
      </text>
    </comment>
    <comment ref="L38" authorId="0" shapeId="0" xr:uid="{8FB3746F-5AF4-474C-819A-FF256DDBFE1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8" authorId="0" shapeId="0" xr:uid="{F3912771-E7F7-4676-83C4-F669E916501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I39" authorId="0" shapeId="0" xr:uid="{B0ADA633-CB4A-4639-8B48-3DF4E9F282D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ביג פאשן 
6 שלטים 
שני טוטמים ואדי עאר 
עלייה 23/5</t>
        </r>
      </text>
    </comment>
    <comment ref="L39" authorId="0" shapeId="0" xr:uid="{18E623AF-BF9D-432E-A3A7-27EA4BDAC5FD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 שלטים
עליה 6/5
ירידה 20/5</t>
        </r>
      </text>
    </comment>
    <comment ref="M39" authorId="0" shapeId="0" xr:uid="{7998A198-C7C7-4DED-B247-DB3A158B27A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I40" authorId="0" shapeId="0" xr:uid="{98DCFA1C-4B02-49EC-AC75-A69539A155C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40" authorId="0" shapeId="0" xr:uid="{C2B3AAFE-05D3-44A3-9CF2-0616DC3E1A8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N40" authorId="0" shapeId="0" xr:uid="{66E9411D-F4F0-48EB-9005-402CF957CE5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 shapeId="0" xr:uid="{9F46FDD0-A9F7-496E-BF03-08C3E4459F6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41" authorId="0" shapeId="0" xr:uid="{D6C0A8A2-B504-47DC-A11E-3DCF0BE0313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M41" authorId="0" shapeId="0" xr:uid="{2A9CDDCA-AC6A-47FD-A65A-C4205174EB4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42" authorId="0" shapeId="0" xr:uid="{737F52E6-5F3E-4FD2-9BD2-6BC77116B84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3 שלטים 
עלייה 30/4</t>
        </r>
      </text>
    </comment>
    <comment ref="L43" authorId="0" shapeId="0" xr:uid="{A3A04B4A-A392-4269-8F26-B8EEEED9EC2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1/5 </t>
        </r>
      </text>
    </comment>
    <comment ref="L44" authorId="0" shapeId="0" xr:uid="{6CFD9450-48C3-4745-9CAE-50E58B633986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45" authorId="0" shapeId="0" xr:uid="{A496CB12-775C-4418-BBFF-35EF5EFEE5E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45" authorId="0" shapeId="0" xr:uid="{30013241-C87C-4FB9-9BF4-2D3B11C43C6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46" authorId="0" shapeId="0" xr:uid="{79EA071E-0CB8-4D81-A476-BE7C596CAF03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47" authorId="0" shapeId="0" xr:uid="{95C38C3A-B95C-4C68-B29D-226A8AF8CF1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3 שלטים 
עלייה 30/4</t>
        </r>
      </text>
    </comment>
    <comment ref="L48" authorId="0" shapeId="0" xr:uid="{18AB6504-E73E-4FF0-8F54-6310AD320D25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6 שלטים 
עלייה 1/5
ירידה 14/5</t>
        </r>
      </text>
    </comment>
    <comment ref="M48" authorId="0" shapeId="0" xr:uid="{AEA0910B-2D12-49F1-8E72-D408B574283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9" authorId="0" shapeId="0" xr:uid="{384E3D14-54D9-4747-804C-975EE59C963E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49" authorId="0" shapeId="0" xr:uid="{DFAEEBCD-CD9B-4F52-9487-B2A0F7E0EF94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1 שלט
עלייה 28/4
ירידה 10/4</t>
        </r>
      </text>
    </comment>
    <comment ref="M49" authorId="0" shapeId="0" xr:uid="{C16777F2-84E8-49EF-AC3D-EA60509BF66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
עלייה 26//3</t>
        </r>
      </text>
    </comment>
    <comment ref="K50" authorId="0" shapeId="0" xr:uid="{D0C0B22E-29B5-4DF7-9B87-DA9D10EA296F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50" authorId="0" shapeId="0" xr:uid="{D0942905-76B2-425A-8EAA-702791246A8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51" authorId="0" shapeId="0" xr:uid="{B8F823B1-826B-4BFF-B674-30965D7A991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51" authorId="0" shapeId="0" xr:uid="{11D9CCBF-E7AC-4BB4-BDD3-879798F231D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52" authorId="0" shapeId="0" xr:uid="{7A5D4EF6-550E-48E2-B710-692F1389849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53" authorId="0" shapeId="0" xr:uid="{5E0CB34B-2122-4A94-8236-B02CE06E756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1/5 </t>
        </r>
      </text>
    </comment>
    <comment ref="M53" authorId="0" shapeId="0" xr:uid="{C7655128-4319-471D-9862-0360B7D0447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54" authorId="0" shapeId="0" xr:uid="{A214DF51-4D02-4537-983A-057DF92EBD3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גורג עראר 
לתקופת 3 חודשים 
עלייה 3/3
ירידה 3/6</t>
        </r>
      </text>
    </comment>
    <comment ref="I55" authorId="0" shapeId="0" xr:uid="{E24081FF-3565-4009-AC71-BFB0BBF093A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55" authorId="0" shapeId="0" xr:uid="{3C6CF380-2D06-434D-80C9-59BF6DBE00D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 שלטים
עליה 6/5
ירידה 20/5</t>
        </r>
      </text>
    </comment>
    <comment ref="M55" authorId="0" shapeId="0" xr:uid="{7A49A479-1C72-437C-A230-0D38BE123690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6 שלטים 
עלייה 1/5
ירידה 14/5</t>
        </r>
      </text>
    </comment>
    <comment ref="N55" authorId="0" shapeId="0" xr:uid="{44E318F2-663A-4222-A489-372426D8481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56" authorId="0" shapeId="0" xr:uid="{D2E75090-3B03-4A99-90ED-02130C837A7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57" authorId="0" shapeId="0" xr:uid="{E4DF414F-95C9-4D85-8679-153510E8A291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57" authorId="0" shapeId="0" xr:uid="{F4A41113-D01B-430A-AA14-FB562FA7897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58" authorId="0" shapeId="0" xr:uid="{D0457C77-5312-44D4-8D67-5E9B1349B36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58" authorId="0" shapeId="0" xr:uid="{7341CC10-4885-49A2-96D0-E11FA9B8C9E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59" authorId="0" shapeId="0" xr:uid="{C9E5EEF2-664D-463D-AD23-6BDC992D259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59" authorId="0" shapeId="0" xr:uid="{6E2BAFFB-19E2-4EAF-883B-0DF1B874B6A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M62" authorId="0" shapeId="0" xr:uid="{73054864-806B-4662-8208-D38379E56A6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63" authorId="0" shapeId="0" xr:uid="{ED528C6B-4928-42C3-A288-45B9C5C3279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63" authorId="0" shapeId="0" xr:uid="{E66819C5-6B43-4B8C-BAE2-32B1D08EFED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K71" authorId="0" shapeId="0" xr:uid="{9703A0E6-89FE-4F81-8664-58AD5C122B45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75" authorId="0" shapeId="0" xr:uid="{75B92A18-B294-4BFC-8DD4-2ED7B28CA3F4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76" authorId="0" shapeId="0" xr:uid="{9E0C674F-51C9-4B70-B5D1-06CEE907182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79" authorId="0" shapeId="0" xr:uid="{2F032806-5009-4501-B81C-C9B3FBCF47BD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6 שלטים 
עלייה 1/5
ירידה 14/5</t>
        </r>
      </text>
    </comment>
    <comment ref="L80" authorId="0" shapeId="0" xr:uid="{7871959A-C88C-442A-90B4-094BA235654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81" authorId="0" shapeId="0" xr:uid="{274A2C0C-4A3C-42DC-BB3E-3ADD31219F6C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ביג פאשן 
6 שלטים 
שני טוטמים ואדי עאר 
עלייה 23/5</t>
        </r>
      </text>
    </comment>
    <comment ref="K81" authorId="0" shapeId="0" xr:uid="{0A801E01-643B-41E7-AEB4-7050D4DF65A5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81" authorId="0" shapeId="0" xr:uid="{B3D92BC3-B325-4E83-AE1B-362F7F43D99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81" authorId="0" shapeId="0" xr:uid="{50B12DFC-663D-49FA-AECA-E5B26AF3A0A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L82" authorId="0" shapeId="0" xr:uid="{60DD70BC-BA65-44C8-BD12-2DCA64964E79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82" authorId="0" shapeId="0" xr:uid="{821091CB-94B4-40FA-8942-4CE389ACC2D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N82" authorId="0" shapeId="0" xr:uid="{DCCD70A8-7D51-4C84-BBDC-B7FD6D2DC55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K85" authorId="0" shapeId="0" xr:uid="{A7115EB2-47B1-4208-8A8D-7E4C2916D079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89" authorId="0" shapeId="0" xr:uid="{02344E74-812F-4C41-A52D-4F152F624C2D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3 שלטים 
עלייה 4/28
ירידה 9/5</t>
        </r>
      </text>
    </comment>
    <comment ref="M89" authorId="0" shapeId="0" xr:uid="{8FC0E971-C6F7-4141-B58A-C2C162F1CB4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M90" authorId="0" shapeId="0" xr:uid="{9D55D4AB-9D35-4DAC-8FF3-8D9066588D0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עליה 3/4
ירידה 17/4</t>
        </r>
      </text>
    </comment>
    <comment ref="L96" authorId="0" shapeId="0" xr:uid="{2171F73C-223C-4AA2-9D49-578F8193F133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6 שלטים 
עלייה 1/5
ירידה 14/5</t>
        </r>
      </text>
    </comment>
    <comment ref="K102" authorId="0" shapeId="0" xr:uid="{42364B15-5C17-4C3B-8082-13DDA64573F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M102" authorId="0" shapeId="0" xr:uid="{03490414-8E75-43CA-A095-7D604977DCF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103" authorId="0" shapeId="0" xr:uid="{AE170099-FEEE-4E95-B832-EFC52CA2724B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6 שלטים 
עלייה 1/5
ירידה 14/5</t>
        </r>
      </text>
    </comment>
    <comment ref="M103" authorId="0" shapeId="0" xr:uid="{B1074835-D5AA-4F8A-8952-D70BEE5B5A9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104" authorId="0" shapeId="0" xr:uid="{AC92EA66-27D8-4B6C-A2A1-B982F4A0877C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104" authorId="0" shapeId="0" xr:uid="{7632B2BE-DF4A-4CE1-90D6-2B34F032A02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L105" authorId="0" shapeId="0" xr:uid="{3A1E21B5-89E4-4532-80A5-FD34B29F15C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3 שלטים 
עלייה 4/28
ירידה 9/5</t>
        </r>
      </text>
    </comment>
    <comment ref="M105" authorId="0" shapeId="0" xr:uid="{6532510E-A67F-4C07-A26C-674084738F9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N105" authorId="0" shapeId="0" xr:uid="{51E8728F-D183-4CE9-83BD-7F98BE6EBF2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6" authorId="0" shapeId="0" xr:uid="{6B7DD7B4-EC0F-46C4-BB51-6CC6EA80FE5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106" authorId="0" shapeId="0" xr:uid="{C53C2B52-5E2C-47E5-B768-16F1D2D50D2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107" authorId="0" shapeId="0" xr:uid="{C302C16E-7B67-4848-A6CF-2EA07BD8567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1/5 </t>
        </r>
      </text>
    </comment>
    <comment ref="K108" authorId="0" shapeId="0" xr:uid="{F0FAF70A-F176-4338-81D3-AB8431F069AE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K109" authorId="0" shapeId="0" xr:uid="{701EB10F-4B30-4C4A-897B-EE3BA9922C50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109" authorId="0" shapeId="0" xr:uid="{333D8BF5-6DEE-4EEC-A31A-39AC22D37DE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110" authorId="0" shapeId="0" xr:uid="{8B91D776-748F-4995-AAB5-D197CCF49C0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14" authorId="0" shapeId="0" xr:uid="{5A792C9E-B180-4FA6-92D4-7B675576EE0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N114" authorId="0" shapeId="0" xr:uid="{6AEC9736-5A04-4A55-AE55-0A33111955C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I116" authorId="0" shapeId="0" xr:uid="{D9F5F802-23C7-420E-98AC-E86404EEDF0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116" authorId="0" shapeId="0" xr:uid="{B5A30A49-80CA-4B3F-9293-2D9C6A13E33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117" authorId="0" shapeId="0" xr:uid="{8B25C27D-0B50-41E4-A52B-263543EE9D90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118" authorId="0" shapeId="0" xr:uid="{0A53B3F9-0346-4500-BEF0-5B65651A69D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119" authorId="0" shapeId="0" xr:uid="{B185E360-C088-4425-9FD7-9A317AE5250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119" authorId="0" shapeId="0" xr:uid="{A3AC4C55-571F-48FE-8628-9C666EB8C65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1/5 </t>
        </r>
      </text>
    </comment>
    <comment ref="M121" authorId="0" shapeId="0" xr:uid="{410ABA8F-FABC-4136-869E-712152D6533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I122" authorId="0" shapeId="0" xr:uid="{6D4284C4-2B13-4E43-98B3-7122BCC7D426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ביג פאשן 
6 שלטים 
שני טוטמים ואדי עאר 
עלייה 23/5</t>
        </r>
      </text>
    </comment>
    <comment ref="L122" authorId="0" shapeId="0" xr:uid="{74706463-64DE-4B7B-9B68-7015ADC591D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123" authorId="0" shapeId="0" xr:uid="{9DFC7C8F-E599-4BE4-B846-8CBA0B98C094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124" authorId="0" shapeId="0" xr:uid="{F4262753-9632-4A7A-ABAA-983B073E0F3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125" authorId="0" shapeId="0" xr:uid="{7761D25D-4C34-4F57-A593-E30F194F2419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125" authorId="0" shapeId="0" xr:uid="{050A26CF-C3D1-4602-B6E8-4206C61BE4F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I128" authorId="0" shapeId="0" xr:uid="{26116E74-E2C6-4C49-8B0E-EB77DAE7260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128" authorId="0" shapeId="0" xr:uid="{8D004696-1B6E-437D-BF35-AE13682A7854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128" authorId="0" shapeId="0" xr:uid="{9D57E053-4CAC-4E00-BEAB-D13B97F7148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I129" authorId="0" shapeId="0" xr:uid="{1D8F9C65-A561-4483-B255-1D66C1A275D1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ביג פאשן 
6 שלטים 
שני טוטמים ואדי עאר 
עלייה 23/5</t>
        </r>
      </text>
    </comment>
    <comment ref="L129" authorId="0" shapeId="0" xr:uid="{650249B4-B43F-40BD-AE96-91302A1175C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130" authorId="0" shapeId="0" xr:uid="{C5D30EA9-A9D8-4A27-856C-A0BA87D81A1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K131" authorId="0" shapeId="0" xr:uid="{4BDFC5FC-3949-4BF9-8B57-848AA398C815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M133" authorId="0" shapeId="0" xr:uid="{37904748-E848-4A52-A57D-1E83BB54FFE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K135" authorId="0" shapeId="0" xr:uid="{6B8FEEF0-1399-4009-B56D-3C576793B89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135" authorId="0" shapeId="0" xr:uid="{CA76E493-F1BF-46AD-8A55-ACF5959614C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36" authorId="0" shapeId="0" xr:uid="{83472148-8DD3-4B17-B09A-8F338CC8E883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1 שלט 
עליה 1/5</t>
        </r>
      </text>
    </comment>
    <comment ref="K137" authorId="0" shapeId="0" xr:uid="{5F136939-D4CC-44FA-8D44-8869E6A9C5D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137" authorId="0" shapeId="0" xr:uid="{7B1D43F3-ECFC-4103-8596-D5539B0B926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37" authorId="0" shapeId="0" xr:uid="{5A15D77B-F373-4B01-B44F-DEC751E18B1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 - גרייס 
עליה 14/4
ירידה 28/4</t>
        </r>
      </text>
    </comment>
    <comment ref="L138" authorId="0" shapeId="0" xr:uid="{0CF6D215-8A7E-4FCA-997A-22E411FC1B46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138" authorId="0" shapeId="0" xr:uid="{3D6965A8-B01C-4ED7-A480-81673AA1989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 - גרייס 
עליה 14/4
ירידה 28/4</t>
        </r>
      </text>
    </comment>
    <comment ref="M139" authorId="0" shapeId="0" xr:uid="{409F0FA2-E500-4027-BEAC-FDDECED81BB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141" authorId="0" shapeId="0" xr:uid="{238095BC-39A1-4947-B175-36CCDDE2946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42" authorId="0" shapeId="0" xr:uid="{24BAC173-2E4F-4BB3-9389-6B849FB2542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43" authorId="0" shapeId="0" xr:uid="{36E31B58-7ECF-40A7-90EE-2B65981ADA06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144" authorId="0" shapeId="0" xr:uid="{76EFC2CE-4FD2-4C99-AF36-0927D639452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44" authorId="0" shapeId="0" xr:uid="{4F8B4F62-E227-4F91-9581-F615F76FE97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I145" authorId="0" shapeId="0" xr:uid="{D446A14B-1C9D-49D2-AC4F-8CBA4A17AC2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K145" authorId="0" shapeId="0" xr:uid="{5B6DC0A4-51BD-4675-9679-CA91BE16B48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M145" authorId="0" shapeId="0" xr:uid="{DF35BE1F-186E-4EEA-885E-FEBACC0C248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I146" authorId="0" shapeId="0" xr:uid="{CDD31847-F860-48BD-B769-8A47DECF15D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146" authorId="0" shapeId="0" xr:uid="{27DDB8AB-B865-4FEA-8BCF-61288391C15D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146" authorId="0" shapeId="0" xr:uid="{A1B49642-6139-4003-851A-9845DB93C39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 
2 שלטים 
עליה 15/4
ירידה 22/4</t>
        </r>
      </text>
    </comment>
    <comment ref="I147" authorId="0" shapeId="0" xr:uid="{6A6FDC04-B8F0-4908-88D6-51DF75D3BA9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ביג פאשן 
6 שלטים 
שני טוטמים ואדי עאר 
עלייה 23/5</t>
        </r>
      </text>
    </comment>
    <comment ref="L147" authorId="0" shapeId="0" xr:uid="{CE37F6DA-36C7-4C56-BB51-7B3DE6D0CD1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47" authorId="0" shapeId="0" xr:uid="{5E0E634B-36A3-4755-87AD-209F81398FA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151" authorId="0" shapeId="0" xr:uid="{E6F33179-330D-4F53-A959-E2266B95110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152" authorId="0" shapeId="0" xr:uid="{1750A8E9-7AAB-4EB5-9705-817AC518145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52" authorId="0" shapeId="0" xr:uid="{2EA9D833-4859-4FDE-BBEA-75202CF6F1E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K153" authorId="0" shapeId="0" xr:uid="{77299E96-8D4F-4139-8EEB-CFCBC4DB0E0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153" authorId="0" shapeId="0" xr:uid="{18DA40CD-BD3B-4915-9F75-1D5AD8A8DA8A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154" authorId="0" shapeId="0" xr:uid="{B00211A7-B760-4EC6-B1CC-9612ED4B36C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155" authorId="0" shapeId="0" xr:uid="{3D5EDA9E-98C7-410D-B9B1-47CC858F0CDC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M155" authorId="0" shapeId="0" xr:uid="{18D028F4-DD50-444C-A209-DE130EB4BBC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M156" authorId="0" shapeId="0" xr:uid="{F77004E3-E642-4E99-8047-C401CF97497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N156" authorId="0" shapeId="0" xr:uid="{9C7428BA-1B80-48FD-9401-2C0B399F7A2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157" authorId="0" shapeId="0" xr:uid="{69B3CA85-9219-42B3-A4C3-F0D94AB3B2C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57" authorId="0" shapeId="0" xr:uid="{3AA19230-E903-41FF-A8FB-D86DD52DB1D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 
2 שלטים 
עליה 15/4
ירידה 22/4</t>
        </r>
      </text>
    </comment>
    <comment ref="K158" authorId="0" shapeId="0" xr:uid="{FBAAC6BD-EB65-4427-8210-611F35E30DA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I160" authorId="0" shapeId="0" xr:uid="{29790976-D79E-4178-BD74-B782F862BEC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160" authorId="0" shapeId="0" xr:uid="{81A89BBB-BCA3-4976-AC80-9BABFAFF975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161" authorId="0" shapeId="0" xr:uid="{55E5C157-820A-44AB-B845-DA311BFE3DBE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162" authorId="0" shapeId="0" xr:uid="{614043B4-088F-4C33-9980-7567404F7DF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63" authorId="0" shapeId="0" xr:uid="{5A1F7EA4-E12F-439A-A5D1-6EF6CA1311F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163" authorId="0" shapeId="0" xr:uid="{E8B58C7D-3FB1-4195-AE72-533D95B72A9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M166" authorId="0" shapeId="0" xr:uid="{B14CFB33-1122-4E8C-96A2-EE105F161AC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18/3</t>
        </r>
      </text>
    </comment>
    <comment ref="L167" authorId="0" shapeId="0" xr:uid="{DFFF7503-8908-4F78-AE8A-A913ACFD905A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168" authorId="0" shapeId="0" xr:uid="{19432D6D-F4CF-435A-8B02-17B258E1A7B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169" authorId="0" shapeId="0" xr:uid="{CCD70E70-470E-4718-94C2-759158ED98F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171" authorId="0" shapeId="0" xr:uid="{BACA8341-58C5-41AB-8589-DD8710FD90E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171" authorId="0" shapeId="0" xr:uid="{69702B3E-2841-4331-9461-B9A950375CC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172" authorId="0" shapeId="0" xr:uid="{F405C6AA-39BE-4416-8E0F-557AF8C5792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173" authorId="0" shapeId="0" xr:uid="{0420A6EF-7E26-4C10-A492-E85A54525EB8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K174" authorId="0" shapeId="0" xr:uid="{F22BD6D0-C854-42F1-B44E-B287F9C26494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201" authorId="0" shapeId="0" xr:uid="{DC9A883E-0009-4B89-829A-B01327D48DB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02" authorId="0" shapeId="0" xr:uid="{5B8964B1-7DD3-4A35-93B5-4893E342A805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05" authorId="0" shapeId="0" xr:uid="{46912460-7004-45C0-A2D1-C882CC57ED2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206" authorId="0" shapeId="0" xr:uid="{3800EFCA-22DF-412E-B88F-6C62074976D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206" authorId="0" shapeId="0" xr:uid="{1F12D2F0-6AD8-4448-8636-A22A8FDA4B2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08" authorId="0" shapeId="0" xr:uid="{F7F35331-68EF-400B-BC16-6CBC2B79567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209" authorId="0" shapeId="0" xr:uid="{78A4EEAF-2AE5-44CF-8C22-5A76D31971C4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M209" authorId="0" shapeId="0" xr:uid="{CA8CE4DF-C673-4A00-990D-576A36127EC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
עלייה 26//3</t>
        </r>
      </text>
    </comment>
    <comment ref="L210" authorId="0" shapeId="0" xr:uid="{40DBBCCD-5288-474F-82E2-11D2710C33B0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12" authorId="0" shapeId="0" xr:uid="{693E06ED-9E45-4E61-86B6-0CE106E1E6C3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12" authorId="0" shapeId="0" xr:uid="{DE30ABAE-B721-4A7B-BA2F-FABB79A7B0C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13" authorId="0" shapeId="0" xr:uid="{D6C29829-6386-48D4-9693-C4FEF1ADD83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214" authorId="0" shapeId="0" xr:uid="{1940C7DF-F9A0-4571-B010-F980EA46A49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14" authorId="0" shapeId="0" xr:uid="{8771AEA9-CF7F-4EB3-8BBF-727A428385F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L215" authorId="0" shapeId="0" xr:uid="{0BCB591E-EBF6-47BE-8AA6-FBCE996EFC9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15" authorId="0" shapeId="0" xr:uid="{2E4235D4-5A42-4B4F-86F8-E672EA6BB7E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217" authorId="0" shapeId="0" xr:uid="{C2B0DF7C-0B05-4B38-968B-F1868CF25382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217" authorId="0" shapeId="0" xr:uid="{68D206BA-A279-43BC-97C6-8274523C71B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218" authorId="0" shapeId="0" xr:uid="{B39C8D38-692A-4E01-94A1-76D5DD2A1B3D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18" authorId="0" shapeId="0" xr:uid="{73DF1ADD-6C81-4184-984B-7FADDECE447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K219" authorId="0" shapeId="0" xr:uid="{307E173F-A2C4-4698-8965-2514FF80D1C9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219" authorId="0" shapeId="0" xr:uid="{CDBB2878-5005-4D17-9710-23B76D64133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20" authorId="0" shapeId="0" xr:uid="{8F401344-BF3C-4B1A-8EB8-B54AB5EAE80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222" authorId="0" shapeId="0" xr:uid="{6AACF564-08BF-4A54-AA69-B54A99C40D2D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M222" authorId="0" shapeId="0" xr:uid="{9129A609-6F5A-4A6C-819B-60DFECDF3D0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24" authorId="0" shapeId="0" xr:uid="{4F366736-6E42-4593-8B6B-ECD4C96BDD8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K225" authorId="0" shapeId="0" xr:uid="{94EB131B-7A25-45E6-80CA-18F9362BAC7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225" authorId="0" shapeId="0" xr:uid="{BC4033AF-F91A-4BA7-AC4B-04C1417B79AF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25" authorId="0" shapeId="0" xr:uid="{BFE8926D-10B1-4F00-8EDA-695DEB26CC6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K226" authorId="0" shapeId="0" xr:uid="{FF8F370B-3093-4465-8BA7-50BB393617EE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M226" authorId="0" shapeId="0" xr:uid="{59E4C3F5-BD51-4BA8-8797-7C37CBB39CF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28" authorId="0" shapeId="0" xr:uid="{73949743-4BCB-462B-A642-A60D7A62A721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30" authorId="0" shapeId="0" xr:uid="{A7AAB39E-05D6-477C-85CB-2D44885F2B21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30" authorId="0" shapeId="0" xr:uid="{68BAA1B0-645E-4546-A947-E9D64252885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N230" authorId="0" shapeId="0" xr:uid="{29190702-2BFF-4765-899F-F6AA5F1A738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
עלייה 26//3</t>
        </r>
      </text>
    </comment>
    <comment ref="L231" authorId="0" shapeId="0" xr:uid="{D786BE68-4D68-4CF5-ACD5-D8FA44FEC3F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232" authorId="0" shapeId="0" xr:uid="{6C0F1852-BCD8-4E01-A846-0E1B132B544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K232" authorId="0" shapeId="0" xr:uid="{ECB6AB7D-00BD-4D62-A332-A2E62384725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232" authorId="0" shapeId="0" xr:uid="{022E970E-30CC-44FD-9CAA-B6A6153BD23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232" authorId="0" shapeId="0" xr:uid="{4680AAE9-3E65-4E70-9357-7E3E03FCBB0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234" authorId="0" shapeId="0" xr:uid="{9BC229D2-92EF-47D8-BC0C-13804F147182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35" authorId="0" shapeId="0" xr:uid="{D36056B3-46B3-457D-B701-58080B0DD40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35" authorId="0" shapeId="0" xr:uid="{B6B7752E-992B-41EA-A4C5-20B45C1FBCD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236" authorId="0" shapeId="0" xr:uid="{CB9A1B66-DA85-4138-9359-EB15CB146DD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36" authorId="0" shapeId="0" xr:uid="{15E8C37F-75FA-48A6-8DDA-D39FE87929C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237" authorId="0" shapeId="0" xr:uid="{9235B690-50B3-469D-8549-07441A311D5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 שלטים 
עליה 1/5</t>
        </r>
      </text>
    </comment>
    <comment ref="M237" authorId="0" shapeId="0" xr:uid="{AF0DE339-583A-4EF5-A05F-8BE9E53C8AE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238" authorId="0" shapeId="0" xr:uid="{C172DEA5-7391-4EBA-BA1A-D7DD5DBB1632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 שלטים 
עליה 1/5</t>
        </r>
      </text>
    </comment>
    <comment ref="L239" authorId="0" shapeId="0" xr:uid="{3694C41C-1682-414A-85F0-497E13A0AF8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40" authorId="0" shapeId="0" xr:uid="{26B3764A-0D21-4EB8-98E7-C012D4C5604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יארא
עלייה 26//3</t>
        </r>
      </text>
    </comment>
    <comment ref="L242" authorId="0" shapeId="0" xr:uid="{1FB738E2-CF1B-4A3B-80FA-638F466C149C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42" authorId="0" shapeId="0" xr:uid="{B4428897-B7DE-4A76-802F-84CB0E54FFC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243" authorId="0" shapeId="0" xr:uid="{CDB13007-B10B-4886-A5E4-06B9E8CA614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43" authorId="0" shapeId="0" xr:uid="{9C79EAFC-1F59-4F9A-AD1A-A65F430DA7D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I244" authorId="0" shapeId="0" xr:uid="{DC53F0BD-A8F6-4938-A63D-685658F41AF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244" authorId="0" shapeId="0" xr:uid="{BD37C34C-7B24-4B18-8910-2D3333C17B2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M245" authorId="0" shapeId="0" xr:uid="{52A5E767-3000-4D54-8C0E-853E6A640C3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46" authorId="0" shapeId="0" xr:uid="{591A6570-D54F-497B-8F41-6CABBBCF90EB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46" authorId="0" shapeId="0" xr:uid="{C3417E50-8F7A-4256-A461-C477BD46173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עבדו גבארין 
עלייה 27/3</t>
        </r>
      </text>
    </comment>
    <comment ref="L247" authorId="0" shapeId="0" xr:uid="{225989F9-5213-44BD-8E89-EC22EDF66B7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248" authorId="0" shapeId="0" xr:uid="{3E0A44BE-31C8-472C-A6DF-6251F328C926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K249" authorId="0" shapeId="0" xr:uid="{220FC173-6130-40AD-8B2B-5C3CE989BFD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249" authorId="0" shapeId="0" xr:uid="{099E5480-3DD3-457B-9D1D-1021D91964F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250" authorId="0" shapeId="0" xr:uid="{FD225737-5C98-419D-93B3-7124567C28F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250" authorId="0" shapeId="0" xr:uid="{AECFA7C7-2C9E-4327-B7E3-83D16D41B57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251" authorId="0" shapeId="0" xr:uid="{6E1D0ED8-8604-43C9-991C-5CBF1F3072A0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53" authorId="0" shapeId="0" xr:uid="{AE997CD8-A261-4954-9DCE-8CA261E8C96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53" authorId="0" shapeId="0" xr:uid="{4615BDD6-AAA6-48C2-9031-6F15225BC9C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K254" authorId="0" shapeId="0" xr:uid="{A0249217-F24C-42A7-8D42-6C43BFAA7E8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255" authorId="0" shapeId="0" xr:uid="{D783627A-8BE0-4F87-9FBC-60D82BAD3B1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61" authorId="0" shapeId="0" xr:uid="{73F23105-0B16-47D1-94F7-890AA692BD8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63" authorId="0" shapeId="0" xr:uid="{F738CA0C-C66C-4A2D-9FBF-46A33020A09A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64" authorId="0" shapeId="0" xr:uid="{F6CDF3E0-F28E-495F-9744-9CF562A725D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264" authorId="0" shapeId="0" xr:uid="{52C2E811-A83D-440F-A244-C1E47262C0B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65" authorId="0" shapeId="0" xr:uid="{90FBA59C-B5C3-4BFA-AAE1-1F596147472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268" authorId="0" shapeId="0" xr:uid="{9516B2B7-2A80-496B-BD49-E76F5260B90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68" authorId="0" shapeId="0" xr:uid="{768E653D-67F7-4948-9B4D-9AFE4D34E99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72" authorId="0" shapeId="0" xr:uid="{3D0861DE-E96E-4341-9041-B3C6ED9F3C2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74" authorId="0" shapeId="0" xr:uid="{F9615445-ABA7-4950-8B6E-B341F7CD4B8F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275" authorId="0" shapeId="0" xr:uid="{16FB7FF2-6E90-4EB2-A467-42CA19101A1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75" authorId="0" shapeId="0" xr:uid="{D87F92D5-F7FA-42C6-BCB8-EA36FCABFD4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76" authorId="0" shapeId="0" xr:uid="{4C54E85A-784E-4B97-8FDE-A7DB1822A015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76" authorId="0" shapeId="0" xr:uid="{A6CA77E8-FF90-42D1-AE13-63FB5E0EBAD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K278" authorId="0" shapeId="0" xr:uid="{BF5FB04D-7B38-4E6E-BBAD-FA2B94E1642E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K279" authorId="0" shapeId="0" xr:uid="{3CCBE00D-07A9-4DA8-AFD1-BF691672DDEA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279" authorId="0" shapeId="0" xr:uid="{023E37C8-7F6C-4BC8-9A98-2F8CAA0D9B2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279" authorId="0" shapeId="0" xr:uid="{098548FF-63A4-4E8C-AFA4-2889C24CDB6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L280" authorId="0" shapeId="0" xr:uid="{03233686-D9EE-4BC4-953D-FF6EF1B8882B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80" authorId="0" shapeId="0" xr:uid="{40A9C785-470F-43AC-A352-440A92A8EA9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284" authorId="0" shapeId="0" xr:uid="{B9DD35EA-5D6B-4CFE-BB6B-57B6F43F921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85" authorId="0" shapeId="0" xr:uid="{504810D8-11BD-4DED-BF30-5F49B1AD1F5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286" authorId="0" shapeId="0" xr:uid="{56A6D53E-3021-4037-B3BF-DF1B75A82BC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287" authorId="0" shapeId="0" xr:uid="{9F7BEEB5-CB59-483E-93FA-ABF421693F77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K288" authorId="0" shapeId="0" xr:uid="{64496CB1-5866-43BF-ACD9-255C48443864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L288" authorId="0" shapeId="0" xr:uid="{67416409-4E0E-4CA8-A3C5-9A5B5BF15E7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289" authorId="0" shapeId="0" xr:uid="{B67A7BBD-D74A-4F62-A7F6-2F0A4B33B4A4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89" authorId="0" shapeId="0" xr:uid="{401FFED0-24E6-4CFE-BD5E-F8ED330CF06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290" authorId="0" shapeId="0" xr:uid="{7DCBEE50-CF2C-4358-A582-4ACFFDD4A1E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90" authorId="0" shapeId="0" xr:uid="{523DA834-4B22-4EBA-A904-3E08CEB7715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291" authorId="0" shapeId="0" xr:uid="{7643B1AF-E952-4AAF-8145-5CF2848E924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92" authorId="0" shapeId="0" xr:uid="{913B2467-11C3-4536-A5FF-716C25D5206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295" authorId="0" shapeId="0" xr:uid="{E97DA056-4265-4942-AB87-C8FE7D7D58B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95" authorId="0" shapeId="0" xr:uid="{7946BEF3-2BEA-42B5-BFC2-318F7A47D5C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296" authorId="0" shapeId="0" xr:uid="{D842A176-ECCB-45CD-9D8A-D36EA95200E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296" authorId="0" shapeId="0" xr:uid="{21A441FA-4584-4750-882D-E64472D1914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296" authorId="0" shapeId="0" xr:uid="{34AAAE40-059C-4012-9FF0-0536CE81387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L299" authorId="0" shapeId="0" xr:uid="{44F6AD78-9A49-4FE8-8D09-F4FED65A94D5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299" authorId="0" shapeId="0" xr:uid="{141A70BC-FB05-475F-B56E-A928EBB6889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00" authorId="0" shapeId="0" xr:uid="{48FEF226-0EE2-4291-95E1-E482F0547AA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305" authorId="0" shapeId="0" xr:uid="{C74B9E69-5D52-4859-9989-590EB9DD4780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M305" authorId="0" shapeId="0" xr:uid="{6D0B2434-00B6-48C6-8C9C-B155255652D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7/4</t>
        </r>
      </text>
    </comment>
    <comment ref="L306" authorId="0" shapeId="0" xr:uid="{178BDA62-8F41-4844-BFE1-8E2C7AA69C4B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07" authorId="0" shapeId="0" xr:uid="{F542C3D5-EA3C-4A6A-B4BB-4253FAF7D63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309" authorId="0" shapeId="0" xr:uid="{87D86DE4-43BE-41A8-97F2-D426346A8CB3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310" authorId="0" shapeId="0" xr:uid="{FE75D536-C9CF-42E3-A03C-474A85FEEBC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312" authorId="0" shapeId="0" xr:uid="{10B8ABAA-BAB9-4658-B01F-8FA00ED4E31A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עידן 
12 שלטים 
עלייה 11/5</t>
        </r>
      </text>
    </comment>
    <comment ref="K313" authorId="0" shapeId="0" xr:uid="{E485A2C6-2652-4B69-AD3B-9426E6B30BC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314" authorId="0" shapeId="0" xr:uid="{48EA7FA4-75DC-4D49-99D3-34D34CD1CE2A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14" authorId="0" shapeId="0" xr:uid="{E9565963-14FA-497C-BCDF-C763671662B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15" authorId="0" shapeId="0" xr:uid="{569FFFBC-35DE-4B20-949A-6EA5FED28DD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M316" authorId="0" shapeId="0" xr:uid="{38FFF71A-D040-4D51-9AB3-03D9FF2A120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I317" authorId="0" shapeId="0" xr:uid="{AF78A445-EBBB-4BCA-A0A4-5B82C2E220A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שלט 6/3 
עלייה 6/5
ירידה 20/5 
חלפים 
=
הלקוח מדפיס ומתקין 
</t>
        </r>
      </text>
    </comment>
    <comment ref="L318" authorId="0" shapeId="0" xr:uid="{957BB046-E17B-4070-9643-A48C45427DB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19" authorId="0" shapeId="0" xr:uid="{AA9A1370-3216-4585-B659-DE8BA96823A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322" authorId="0" shapeId="0" xr:uid="{1DE1BDD7-58E0-4583-ADB1-1432606FC84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26" authorId="0" shapeId="0" xr:uid="{B806C57A-9E5D-4DEC-9080-EE143649C50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329" authorId="0" shapeId="0" xr:uid="{37B9450B-E11C-4C65-97C6-427D7118A650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29" authorId="0" shapeId="0" xr:uid="{9CACAC6A-3331-42AE-8857-DB6D9E731EB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31" authorId="0" shapeId="0" xr:uid="{5184548D-0806-439D-B6FB-3F4971FDFA7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333" authorId="0" shapeId="0" xr:uid="{9291B1F2-126B-4053-BBAD-E60B154E5A6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333" authorId="0" shapeId="0" xr:uid="{03433107-4165-4FF5-9592-EAAFE6AB561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334" authorId="0" shapeId="0" xr:uid="{FD05DC55-9D23-4B53-9A13-182E636273D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335" authorId="0" shapeId="0" xr:uid="{6366D590-4F8B-4661-B3FC-FCB009198D42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335" authorId="0" shapeId="0" xr:uid="{25AFE79A-4B13-4FF9-B434-20E601F718D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336" authorId="0" shapeId="0" xr:uid="{E1622DB9-0DFE-446E-9C1B-EC715022644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38" authorId="0" shapeId="0" xr:uid="{E7972E24-903A-442E-89D5-2716EE275B7D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41" authorId="0" shapeId="0" xr:uid="{093DF748-6BE9-4879-9458-9FD3786F4DB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42" authorId="0" shapeId="0" xr:uid="{65D90B9C-BB14-4AC8-A3A7-715C61A415D9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343" authorId="0" shapeId="0" xr:uid="{70B9F49D-29E3-42B8-B6B0-67530C5F64F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44" authorId="0" shapeId="0" xr:uid="{49EE5F0E-BB14-4A7C-BD46-B8236BFEB286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44" authorId="0" shapeId="0" xr:uid="{6E5FDE9F-3E1D-46A3-87DB-4B7DF010500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K346" authorId="0" shapeId="0" xr:uid="{D758C1A5-131F-445A-ACC0-63C8D0B43FE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M347" authorId="0" shapeId="0" xr:uid="{D7345636-E421-44EE-AD65-E50DE435E0B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K348" authorId="0" shapeId="0" xr:uid="{DFF02598-546C-4DBC-87BA-6621EC7F1A1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348" authorId="0" shapeId="0" xr:uid="{E442D40D-D29B-4FBA-87BA-14AF09C17A2F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48" authorId="0" shapeId="0" xr:uid="{C7C4438F-72B4-4C3B-866E-46CF03AEEC0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I349" authorId="0" shapeId="0" xr:uid="{DA606865-E4E2-4211-A0F7-CD468F061C9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349" authorId="0" shapeId="0" xr:uid="{C72242C6-BF20-4DE8-B550-A22F066BF15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49" authorId="0" shapeId="0" xr:uid="{CA43A6EE-4DD8-4A5B-A20F-F228EC1D426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K351" authorId="0" shapeId="0" xr:uid="{BF142AA6-5F97-4461-A065-4E2B3E3CCD9D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352" authorId="0" shapeId="0" xr:uid="{8F42E78C-8DE3-497D-873D-22D999F2FFE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353" authorId="0" shapeId="0" xr:uid="{10ACEAA1-B3CC-45FE-A6B7-C847F26B299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354" authorId="0" shapeId="0" xr:uid="{2A7DE24E-6502-4CD7-8976-E0F105A52B5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355" authorId="0" shapeId="0" xr:uid="{ECBD26C2-04D5-46E2-B0EB-2650AFABE92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56" authorId="0" shapeId="0" xr:uid="{3B701E0F-8762-4EC4-9C40-94A9CF8DC37F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357" authorId="0" shapeId="0" xr:uid="{A463221A-5D60-408C-A665-CD90F01420D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362" authorId="0" shapeId="0" xr:uid="{9043AE47-3A2C-459B-86BD-093C67497E0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362" authorId="0" shapeId="0" xr:uid="{377D934F-6ABF-42FF-8309-53BE872B3A9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363" authorId="0" shapeId="0" xr:uid="{E2BFF739-94FB-4611-891B-B33A2CF165C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364" authorId="0" shapeId="0" xr:uid="{48EA9FEC-3496-42C3-9B21-6FB78C7BA4C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364" authorId="0" shapeId="0" xr:uid="{6D02D9F7-1A09-4F7C-A76E-8753A6EA2331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64" authorId="0" shapeId="0" xr:uid="{8946DAC5-02FC-4976-80BE-08EE8B5B0F2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65" authorId="0" shapeId="0" xr:uid="{F611F94F-7D4D-495B-A61E-4FADEA2BA66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M365" authorId="0" shapeId="0" xr:uid="{6FFA4183-1A81-4BCF-AD28-E59759BC6C7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66" authorId="0" shapeId="0" xr:uid="{40A9CB37-AE59-4DF1-AE17-83A6C8C0191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K367" authorId="0" shapeId="0" xr:uid="{E0C88178-06C4-4A8E-9FCB-BC858B5487F4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M368" authorId="0" shapeId="0" xr:uid="{6107DDCD-7AB4-4A72-B493-CD93535D10F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69" authorId="0" shapeId="0" xr:uid="{7EB10093-B888-4F12-9AA6-817663CBDA92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370" authorId="0" shapeId="0" xr:uid="{ED6E92A6-EF5B-48E0-AA59-DE994F44D759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M370" authorId="0" shapeId="0" xr:uid="{BD7386E4-ADE5-494D-A168-B37B0C867A2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371" authorId="0" shapeId="0" xr:uid="{43DF4505-05CF-4F7C-B1E9-CA0FD1E536E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71" authorId="0" shapeId="0" xr:uid="{CDCAEC97-FA80-4F00-9E77-600E4222F50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N371" authorId="0" shapeId="0" xr:uid="{5A12ECB3-3ADC-4F20-8699-8E6DB67CB48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מריו רוק 
עלייה 3/4
ירידה 18/4</t>
        </r>
      </text>
    </comment>
    <comment ref="L372" authorId="0" shapeId="0" xr:uid="{93F3B243-8BA5-43E1-9832-7DBCE995909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73" authorId="0" shapeId="0" xr:uid="{C3FF6304-6756-4C57-979D-5A931961D6A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375" authorId="0" shapeId="0" xr:uid="{EB659DA6-401D-4663-9325-8D3A567D55E7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375" authorId="0" shapeId="0" xr:uid="{8DABB1E2-34CC-445D-9DC7-2456507685E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18 שלטים 
עלייה 21/4
ירידה 5/5</t>
        </r>
      </text>
    </comment>
    <comment ref="L376" authorId="0" shapeId="0" xr:uid="{7AB8D01C-69BC-46F5-A0A3-FA91B1CA6A0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הצעת פריסה 
חברת צמיגים 
עלייה 23/4 </t>
        </r>
      </text>
    </comment>
    <comment ref="L377" authorId="0" shapeId="0" xr:uid="{ADBC2EA4-7304-4358-B61A-033AF777FD1F}">
      <text>
        <r>
          <rPr>
            <b/>
            <sz val="9"/>
            <color indexed="81"/>
            <rFont val="Tahoma"/>
            <family val="2"/>
          </rPr>
          <t>yara2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14"/>
            <color indexed="81"/>
            <rFont val="Tahoma"/>
            <family val="2"/>
          </rPr>
          <t>עדי זועבי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עלייה 3/5</t>
        </r>
      </text>
    </comment>
    <comment ref="L379" authorId="0" shapeId="0" xr:uid="{504E024D-FAC5-4A5F-A6FC-71A444EDEDF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I382" authorId="0" shapeId="0" xr:uid="{A729FC95-851A-4B06-8878-4E8904C1A67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383" authorId="0" shapeId="0" xr:uid="{0B8004FB-FE50-4AE6-835F-3C78DBBD936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385" authorId="0" shapeId="0" xr:uid="{DAB94E57-3FCC-4A00-AA27-56ECD5842E6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85" authorId="0" shapeId="0" xr:uid="{1382F029-D612-42A1-8539-9D3A821E973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K386" authorId="0" shapeId="0" xr:uid="{CA5F81E5-9C9A-45A8-848D-548E3F9C751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דו אט סאמר מקאלדה 
17 שלטים 
עלייה 22/5 קמפיין עם טיזר </t>
        </r>
      </text>
    </comment>
    <comment ref="L386" authorId="0" shapeId="0" xr:uid="{BB26DD30-3226-459D-82C2-D2C20D20FA1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11/4</t>
        </r>
      </text>
    </comment>
    <comment ref="I387" authorId="0" shapeId="0" xr:uid="{A2FE215F-287E-4E8E-B6BE-53FD4C8245D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387" authorId="0" shapeId="0" xr:uid="{2A71C1C9-42B3-4F38-BB9B-E7166000BA47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I388" authorId="0" shapeId="0" xr:uid="{531CB7DD-9C33-4F16-9ADD-D18D43B78E0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M388" authorId="0" shapeId="0" xr:uid="{E57514EE-9C1A-4C20-BC91-06A9B33EB15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390" authorId="0" shapeId="0" xr:uid="{2BE96A8E-D6CB-41BE-AD32-9950A2FFD3AF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0" authorId="0" shapeId="0" xr:uid="{7D68F41B-9810-4949-A775-E8298829C8C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I391" authorId="0" shapeId="0" xr:uid="{99880F11-E13A-4780-AFA4-DB37A5B99E5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391" authorId="0" shapeId="0" xr:uid="{D4D56D4A-5F60-4027-A7F7-D190708B01C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1" authorId="0" shapeId="0" xr:uid="{6B29F653-D5C5-4E7E-9861-B1D2CB1B5A1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I393" authorId="0" shapeId="0" xr:uid="{4630209F-D275-48EC-A328-75C8F16AA8D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393" authorId="0" shapeId="0" xr:uid="{CB1E6413-4AAA-4880-ABDC-0F4926E1168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3" authorId="0" shapeId="0" xr:uid="{304EE4AE-ED94-4085-9342-1A17FE731C5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394" authorId="0" shapeId="0" xr:uid="{FD494BDD-D406-4650-B5B2-E7FA5054E16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4" authorId="0" shapeId="0" xr:uid="{4E8FFD37-F5EA-4BDC-8A05-2CFA66A6300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395" authorId="0" shapeId="0" xr:uid="{98EE69FF-B367-44B9-ACBF-734004CD8318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5" authorId="0" shapeId="0" xr:uid="{B79B4472-9F24-4B11-98AB-FE51CBF00F3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11/4</t>
        </r>
      </text>
    </comment>
    <comment ref="L396" authorId="0" shapeId="0" xr:uid="{EFB87494-1414-4EAC-9B65-0133480EA079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6" authorId="0" shapeId="0" xr:uid="{93203C8A-4450-4E0A-81B5-D58B010FBBC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I397" authorId="0" shapeId="0" xr:uid="{77D46D32-639A-4902-87BC-52B2A5DCCAD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
עלייה  4/5 </t>
        </r>
      </text>
    </comment>
    <comment ref="L397" authorId="0" shapeId="0" xr:uid="{825B1204-D813-413E-8263-344F6102CF9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7" authorId="0" shapeId="0" xr:uid="{53C19B0B-D105-48EC-8A78-E13709742C3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אלבוסתאני 
עלייה 7/4</t>
        </r>
      </text>
    </comment>
    <comment ref="L398" authorId="0" shapeId="0" xr:uid="{99E8FA83-F46C-4A60-91CC-6E4F83C39CE5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398" authorId="0" shapeId="0" xr:uid="{07B64269-B5EA-4ADA-9085-A632691D58BD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L403" authorId="0" shapeId="0" xr:uid="{27C7C512-9527-4162-B47A-9B4BC63DCE50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406" authorId="0" shapeId="0" xr:uid="{C97E079C-6ACF-49FD-BE0E-AF1F60665ABA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K410" authorId="0" shapeId="0" xr:uid="{DD9B1EDE-033C-41A5-B3C5-B9475A4CE3D8}">
      <text>
        <r>
          <rPr>
            <b/>
            <sz val="9"/>
            <color indexed="81"/>
            <rFont val="Tahoma"/>
          </rPr>
          <t>yara22:</t>
        </r>
        <r>
          <rPr>
            <sz val="9"/>
            <color indexed="81"/>
            <rFont val="Tahoma"/>
          </rPr>
          <t xml:space="preserve">
יארא 
20 שלטים
עלייה 10/5</t>
        </r>
      </text>
    </comment>
    <comment ref="L410" authorId="0" shapeId="0" xr:uid="{8062DD0D-D640-4743-8A54-F0CD4C5D59F6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מזאוי 
עלייה 11/4</t>
        </r>
      </text>
    </comment>
    <comment ref="L411" authorId="0" shapeId="0" xr:uid="{09573A66-2760-490B-9FFA-C16965647233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שריון למזאוי לעלייה ב- 14/4</t>
        </r>
      </text>
    </comment>
    <comment ref="L412" authorId="0" shapeId="0" xr:uid="{2A7975B4-7147-4FDC-8C10-1D759B87F8F4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M412" authorId="0" shapeId="0" xr:uid="{1E929105-0FD0-4AB2-B520-4E5BAE93D89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  <comment ref="N412" authorId="0" shapeId="0" xr:uid="{9633CA08-3EE6-4F12-9B81-5D52BC46E261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מזאוי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K413" authorId="0" shapeId="0" xr:uid="{BDF87BDA-AFB8-4E4E-B7B5-DB6F3A46FCFC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עידן
עלייה 14/5</t>
        </r>
      </text>
    </comment>
    <comment ref="L413" authorId="0" shapeId="0" xr:uid="{2A128634-BDBF-430D-980C-F51014DC39BB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414" authorId="0" shapeId="0" xr:uid="{1417330F-97ED-4EB1-908F-31A6DDF67592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הצעת עלייה ב 1 למאי</t>
        </r>
      </text>
    </comment>
    <comment ref="L418" authorId="0" shapeId="0" xr:uid="{0112FC2D-B019-45BD-867B-CCC92B99ECFE}">
      <text>
        <r>
          <rPr>
            <b/>
            <sz val="9"/>
            <color indexed="81"/>
            <rFont val="Tahoma"/>
            <family val="2"/>
          </rPr>
          <t>yara22:</t>
        </r>
        <r>
          <rPr>
            <sz val="9"/>
            <color indexed="81"/>
            <rFont val="Tahoma"/>
            <family val="2"/>
          </rPr>
          <t xml:space="preserve">
ערוב 
עלייה 12/4
ירידה 26/4</t>
        </r>
      </text>
    </comment>
  </commentList>
</comments>
</file>

<file path=xl/sharedStrings.xml><?xml version="1.0" encoding="utf-8"?>
<sst xmlns="http://schemas.openxmlformats.org/spreadsheetml/2006/main" count="3078" uniqueCount="888">
  <si>
    <t>מס"ד</t>
  </si>
  <si>
    <t>תיאור מיקום</t>
  </si>
  <si>
    <t>מס' שלט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</si>
  <si>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</si>
  <si>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</si>
  <si>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</si>
  <si>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</si>
  <si>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</si>
  <si>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</si>
  <si>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</si>
  <si>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</si>
  <si>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</si>
  <si>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</si>
  <si>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</si>
  <si>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</si>
  <si>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</si>
  <si>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</si>
  <si>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</si>
  <si>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</si>
  <si>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</si>
  <si>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</si>
  <si>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</si>
  <si>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</si>
  <si>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</si>
  <si>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</si>
  <si>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</si>
  <si>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</si>
  <si>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</si>
  <si>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</si>
  <si>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</si>
  <si>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</si>
  <si>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</si>
  <si>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</si>
  <si>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</si>
  <si>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</si>
  <si>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</si>
  <si>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</si>
  <si>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</si>
  <si>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</si>
  <si>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</si>
  <si>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</si>
  <si>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</si>
  <si>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</si>
  <si>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</si>
  <si>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</si>
  <si>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</si>
  <si>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</si>
  <si>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</si>
  <si>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</si>
  <si>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</si>
  <si>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</si>
  <si>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</si>
  <si>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</si>
  <si>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N51</t>
  </si>
  <si>
    <t>N52</t>
  </si>
  <si>
    <t>N53</t>
  </si>
  <si>
    <t>N54</t>
  </si>
  <si>
    <t>N55</t>
  </si>
  <si>
    <t>N56</t>
  </si>
  <si>
    <t>N57</t>
  </si>
  <si>
    <t>N58</t>
  </si>
  <si>
    <t>N59</t>
  </si>
  <si>
    <t>N60</t>
  </si>
  <si>
    <t>N61</t>
  </si>
  <si>
    <t>N62</t>
  </si>
  <si>
    <t>N63</t>
  </si>
  <si>
    <t>N64</t>
  </si>
  <si>
    <t>N65</t>
  </si>
  <si>
    <t>N66</t>
  </si>
  <si>
    <t>N67</t>
  </si>
  <si>
    <t>N68</t>
  </si>
  <si>
    <t>N69</t>
  </si>
  <si>
    <t>N70</t>
  </si>
  <si>
    <t>N71</t>
  </si>
  <si>
    <t>N72</t>
  </si>
  <si>
    <t>N73</t>
  </si>
  <si>
    <t>N74</t>
  </si>
  <si>
    <t>N75</t>
  </si>
  <si>
    <t>N76</t>
  </si>
  <si>
    <t>N77</t>
  </si>
  <si>
    <t>N78</t>
  </si>
  <si>
    <t>N79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</si>
  <si>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</si>
  <si>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</si>
  <si>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</si>
  <si>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</si>
  <si>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</si>
  <si>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</si>
  <si>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</si>
  <si>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</si>
  <si>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</si>
  <si>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</si>
  <si>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N90</t>
  </si>
  <si>
    <t>N91</t>
  </si>
  <si>
    <t>N92</t>
  </si>
  <si>
    <t>N93</t>
  </si>
  <si>
    <t>N94</t>
  </si>
  <si>
    <t>N95</t>
  </si>
  <si>
    <t>N96</t>
  </si>
  <si>
    <t>N97</t>
  </si>
  <si>
    <t>N98</t>
  </si>
  <si>
    <t>N99</t>
  </si>
  <si>
    <t>N100</t>
  </si>
  <si>
    <t>נצרת</t>
  </si>
  <si>
    <t>הערות</t>
  </si>
  <si>
    <t>כניסה מכיוון ציפורי בעלייה לשכונת הגליל</t>
  </si>
  <si>
    <t>עמוד ראשון</t>
  </si>
  <si>
    <t>יציאה לכיוון ציפורי בירידה משכנות הגליל</t>
  </si>
  <si>
    <t>עמוד שני</t>
  </si>
  <si>
    <t>שכונת הגליל - כניסה מערבית לפני כיכר שני לכיוון העליה מצד ימין</t>
  </si>
  <si>
    <t>שכונת הגליל - כניסה מערבית כיכר ראשון לכיוון הירידה</t>
  </si>
  <si>
    <t>שכונת הגליל - כניסה מערבית כיכר ראשון לכיוון העלייה</t>
  </si>
  <si>
    <t>עמוד שלישי</t>
  </si>
  <si>
    <t>שכונת הגליל - כניסה מערבית לפני כיכר שני לכיוון ירידה מצד ימין</t>
  </si>
  <si>
    <t>שכונת הגליל - כניסה מערבית כיכר שלישי לכיוון עליה</t>
  </si>
  <si>
    <t>על גדר</t>
  </si>
  <si>
    <t>שכונת הגליל - כניסה מערבית כיכר שלישי לכיוון ירידה</t>
  </si>
  <si>
    <t>כניסה מכיוון ציפורי מצד ימין</t>
  </si>
  <si>
    <t>כניסה מכיוון ציפורי בעלייה מצד שמאל</t>
  </si>
  <si>
    <t>צומת אלח'אנוק - על גדר ליד המשטרה</t>
  </si>
  <si>
    <t>שלט ראשון</t>
  </si>
  <si>
    <t>שלט שני</t>
  </si>
  <si>
    <t>צומת אלח'אנוק - ליד תחנת האוטובוס</t>
  </si>
  <si>
    <t>שלט שלישי</t>
  </si>
  <si>
    <t>צומת אלח'אנוק - לבאים מכיוון ריינה מול הצומת</t>
  </si>
  <si>
    <t>צומת אלח'אנוק - לבאים מכיוון עוקף נוף הגליל</t>
  </si>
  <si>
    <t>לפני צומת אלח'אנוק על גג לבאים מכיוון כפר ריינה</t>
  </si>
  <si>
    <t>כביש ראשי נמסאווי - אלח'אנוק על גדר לשני הכיוונים</t>
  </si>
  <si>
    <t>כיכר קריית הממשלה לכיוון הירידה מוסמאר</t>
  </si>
  <si>
    <t>כיכר קריית הממשלה לכיוון העלייה מוסמאר</t>
  </si>
  <si>
    <t>כביש נמסאווי - עליית מוסמאר לכיוון נוף הגליל</t>
  </si>
  <si>
    <t>שלט רביעי</t>
  </si>
  <si>
    <t>שלט חמישי</t>
  </si>
  <si>
    <t>כביש ראשי מול בי"ס סאנט ג'וזיף</t>
  </si>
  <si>
    <t>כביש ראשי נמסאווי מול בי"ס סאנט ג'וזיף ליד תחנת אוטובוס</t>
  </si>
  <si>
    <t>כניסה למתחם ביג פאשן</t>
  </si>
  <si>
    <t>כביש ראשי - על גדר מלון גרדיניה יציאה לכיוון עפולה</t>
  </si>
  <si>
    <t>כביש ראשי - על גדר בי"ס וואספיה מול מגדלי נצרת בכניסה לגרדיניה</t>
  </si>
  <si>
    <t>כביש ראשי - מול מלון גרדניה ליד מגדלי נצרת</t>
  </si>
  <si>
    <t>כיכר ביר אלאמיר בעליות מעפולה</t>
  </si>
  <si>
    <t>כניסה לבי"ח אנגלי מול הכיכר</t>
  </si>
  <si>
    <t>כביש ראשי כניסה לשכונת אלכרום</t>
  </si>
  <si>
    <t>כביש ראשי יציאה משכונת אלכרום</t>
  </si>
  <si>
    <t>כביש ראשי מול מלון הגליל גדר מרילנד זווית</t>
  </si>
  <si>
    <t>כביש ראשי בעלייה למלון הגליל על גדר ליד אולם בנדיקטוס</t>
  </si>
  <si>
    <t>שכונת הפועלים לכיוון העלייה</t>
  </si>
  <si>
    <t>כביש ראשי כיכר המעיין</t>
  </si>
  <si>
    <t>צפון העיר - כביש סאלזיאן</t>
  </si>
  <si>
    <t>צפון העיר - צומת סאלזיאן על גדר בית ספר סאלזיאן</t>
  </si>
  <si>
    <t>כביש סאלזיאן - על גדר ליד בית ספר סאלזיאן</t>
  </si>
  <si>
    <t>כביש סאלזיאן - על גדר ליד בית ספר אנג'ליה</t>
  </si>
  <si>
    <t>שכונת שנלר - בצומת הכניסה על הגבעה</t>
  </si>
  <si>
    <t>שכונת שנלר - בכניסה פינתי על גדר</t>
  </si>
  <si>
    <t>שכונת שנלר - מול כיכר אלכרום בכניסה לבי"ס אלג'ליל</t>
  </si>
  <si>
    <t>צומת אום ואסף - לכיוון יפיע לפני כיכר הפיקוד</t>
  </si>
  <si>
    <t>צומת אום ואסף - מול מרכז מסחרי לשני הכיוונים</t>
  </si>
  <si>
    <t>כיכר מוסמאר - לכיוון העלייה לנוף הגליל ובי"ח איטלקי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</si>
  <si>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</si>
  <si>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</si>
  <si>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</si>
  <si>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</si>
  <si>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</si>
  <si>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</si>
  <si>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</si>
  <si>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</si>
  <si>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</si>
  <si>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</si>
  <si>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</si>
  <si>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יפיע</t>
  </si>
  <si>
    <t>כביש ראשי לשני הכיוונים</t>
  </si>
  <si>
    <t>כביש ראשי מול הכיכר</t>
  </si>
  <si>
    <t>כניסה לכיוון נצרת מעל בניין</t>
  </si>
  <si>
    <t>יציאה לכיוון מגדל העמק מעל בניין</t>
  </si>
  <si>
    <t>כניסה מכיוון מגדל העמק מצד ימין</t>
  </si>
  <si>
    <t>R1</t>
  </si>
  <si>
    <t>R2</t>
  </si>
  <si>
    <t>R3</t>
  </si>
  <si>
    <t>R4</t>
  </si>
  <si>
    <t>R5</t>
  </si>
  <si>
    <t>R6</t>
  </si>
  <si>
    <t>ריינה</t>
  </si>
  <si>
    <t>מרכז היישוב מול בניין המועצה לכיוון נצרת</t>
  </si>
  <si>
    <t>מרכז היישוב ליד כביש שירות</t>
  </si>
  <si>
    <t>מרכז היישוב מול בניין המועצה לכיוון כפר כנא</t>
  </si>
  <si>
    <t>EM1</t>
  </si>
  <si>
    <t>EM2</t>
  </si>
  <si>
    <t>עין מאהל</t>
  </si>
  <si>
    <t>כניסה ראשית ליישוב על גדר לשני כיוונים</t>
  </si>
  <si>
    <t>IK1</t>
  </si>
  <si>
    <t>IK2</t>
  </si>
  <si>
    <t>IK3</t>
  </si>
  <si>
    <t>IK4</t>
  </si>
  <si>
    <t>IK5</t>
  </si>
  <si>
    <t>IK6</t>
  </si>
  <si>
    <t>IK7</t>
  </si>
  <si>
    <t>IK8</t>
  </si>
  <si>
    <t>איכסאל</t>
  </si>
  <si>
    <t>כניסה ראשית על עמוד ראשון אחרי הגשר</t>
  </si>
  <si>
    <t>יציאה ראשית על עמוד ראשון לפני הגשר</t>
  </si>
  <si>
    <t>כניסה ראשית על עמוד שני אחרי הגשר</t>
  </si>
  <si>
    <t>יציאה ראשית על עמוד שני לפני הגשר</t>
  </si>
  <si>
    <t>כניסה ראשית על עמוד שלישי אחרי הגשר</t>
  </si>
  <si>
    <t>יציאה ראשית על עמוד שלישי לפני הגשר</t>
  </si>
  <si>
    <t>כניסה ראשית ליד תחנת דלק פז</t>
  </si>
  <si>
    <t>יציאה ראשית ליד תחנת דלק פז</t>
  </si>
  <si>
    <t>DB1</t>
  </si>
  <si>
    <t>DB2</t>
  </si>
  <si>
    <t>DB3</t>
  </si>
  <si>
    <t>DB4</t>
  </si>
  <si>
    <t>DB5</t>
  </si>
  <si>
    <t>DB6</t>
  </si>
  <si>
    <t>דבוריה</t>
  </si>
  <si>
    <t>יציאה ראשית תחילת הכפר מצד שמאל</t>
  </si>
  <si>
    <t>כניסה ראשית ליישוב</t>
  </si>
  <si>
    <t>יציאה ראשית מהיישוב</t>
  </si>
  <si>
    <t>כניסה ראשית מכיוון איכסאל - חדש</t>
  </si>
  <si>
    <t>יציאה ראשית מכיוון איכסאל - חדש</t>
  </si>
  <si>
    <t>כניסה ראשית תחילת הכפר מצד ימין</t>
  </si>
  <si>
    <t>UG1</t>
  </si>
  <si>
    <t>UG2</t>
  </si>
  <si>
    <t>אום אלג'נם</t>
  </si>
  <si>
    <t>יציאה ראשית</t>
  </si>
  <si>
    <t>כניסה ראשית</t>
  </si>
  <si>
    <t>DH1</t>
  </si>
  <si>
    <t>DH2</t>
  </si>
  <si>
    <t>דחי</t>
  </si>
  <si>
    <t>NN1</t>
  </si>
  <si>
    <t>NN2</t>
  </si>
  <si>
    <t>נין העמק</t>
  </si>
  <si>
    <t>TE1</t>
  </si>
  <si>
    <t>TE2</t>
  </si>
  <si>
    <t>טמרה העמק</t>
  </si>
  <si>
    <t>כניסה ראשית - עמוד</t>
  </si>
  <si>
    <t>יציאה ראשית - עמוד</t>
  </si>
  <si>
    <t>NE1</t>
  </si>
  <si>
    <t>NE2</t>
  </si>
  <si>
    <t>TT1</t>
  </si>
  <si>
    <t>TT2</t>
  </si>
  <si>
    <t>טייבה העמק</t>
  </si>
  <si>
    <t>SE1</t>
  </si>
  <si>
    <t>SE2</t>
  </si>
  <si>
    <t>סולם</t>
  </si>
  <si>
    <t>כניסה ראשית לכפר על גדר לכיוון הכניסה</t>
  </si>
  <si>
    <t>כניסה ראשית לכפר לפני הכיכר על גדר בית ספר</t>
  </si>
  <si>
    <t>KM1</t>
  </si>
  <si>
    <t>KM2</t>
  </si>
  <si>
    <t>כפר מסר</t>
  </si>
  <si>
    <t>SN1</t>
  </si>
  <si>
    <t>SN2</t>
  </si>
  <si>
    <t>SN3</t>
  </si>
  <si>
    <t>SN4</t>
  </si>
  <si>
    <t>ציר ראשי לכיוון עפולה</t>
  </si>
  <si>
    <t>ציר ראשי לכיוון ג'נין</t>
  </si>
  <si>
    <t>MS1</t>
  </si>
  <si>
    <t>MS2</t>
  </si>
  <si>
    <t>משהד</t>
  </si>
  <si>
    <t>כביש ראשי מול בניין המועצה</t>
  </si>
  <si>
    <t>KK1</t>
  </si>
  <si>
    <t>KK2</t>
  </si>
  <si>
    <t>KK3</t>
  </si>
  <si>
    <t>KK4</t>
  </si>
  <si>
    <t>KK5</t>
  </si>
  <si>
    <t>KK6</t>
  </si>
  <si>
    <t>KK7</t>
  </si>
  <si>
    <t>KK8</t>
  </si>
  <si>
    <t>KK9</t>
  </si>
  <si>
    <t>KK10</t>
  </si>
  <si>
    <t>KK11</t>
  </si>
  <si>
    <t>KK12</t>
  </si>
  <si>
    <t>KK13</t>
  </si>
  <si>
    <t>KK14</t>
  </si>
  <si>
    <t>KK15</t>
  </si>
  <si>
    <t>KK16</t>
  </si>
  <si>
    <t>כפר כנא</t>
  </si>
  <si>
    <t>כניסה ראשית מכיוון משהד</t>
  </si>
  <si>
    <t>יציאה ראשית לכיוון משהד</t>
  </si>
  <si>
    <t>כביש ראשי על גדר בית ספר חטיבת ביניים</t>
  </si>
  <si>
    <t>יציאה ראשית לכיוון צומת בית רימון</t>
  </si>
  <si>
    <t>כניסה ראשית מכיוון צומת בית רימון</t>
  </si>
  <si>
    <t>כניסה/יציאה ראשית צומת בית רימון על גדר</t>
  </si>
  <si>
    <t>TR1</t>
  </si>
  <si>
    <t>TR2</t>
  </si>
  <si>
    <t>TR3</t>
  </si>
  <si>
    <t>TR4</t>
  </si>
  <si>
    <t>טורעאן</t>
  </si>
  <si>
    <t>כניסה ראשית ליישוב על גדר צמוד לתחנת דלק לשני הכיוונים</t>
  </si>
  <si>
    <t>IL1</t>
  </si>
  <si>
    <t>IL2</t>
  </si>
  <si>
    <t>IL3</t>
  </si>
  <si>
    <t>IL4</t>
  </si>
  <si>
    <t>IL5</t>
  </si>
  <si>
    <t>עילוט</t>
  </si>
  <si>
    <t>שער כניסה ראשי איצטדיון כדורגל עילוט</t>
  </si>
  <si>
    <t>KA1</t>
  </si>
  <si>
    <t>KA2</t>
  </si>
  <si>
    <t>KA3</t>
  </si>
  <si>
    <t>כעבייה</t>
  </si>
  <si>
    <t>כיכר ראשי - כעבייה, חג'אג'רה, חילף טבאש</t>
  </si>
  <si>
    <t>ZR1</t>
  </si>
  <si>
    <t>ZR2</t>
  </si>
  <si>
    <t>ZR3</t>
  </si>
  <si>
    <t>ZR4</t>
  </si>
  <si>
    <t>ZR5</t>
  </si>
  <si>
    <t>ZR6</t>
  </si>
  <si>
    <t>ZR7</t>
  </si>
  <si>
    <t>ZR8</t>
  </si>
  <si>
    <t>זרזיר</t>
  </si>
  <si>
    <t>כניסה ראשית מכיוון הסוללים</t>
  </si>
  <si>
    <t>יציאה ראשית לכיוון הסוללים</t>
  </si>
  <si>
    <t>מרכז הכפר לכיוון כניסה</t>
  </si>
  <si>
    <t>מרכז הכפר לכיוון היציאה</t>
  </si>
  <si>
    <t>כניסה אחרי כיכר ראשון על עמוד</t>
  </si>
  <si>
    <t>יציאה אחרי כיכר ראשון על עמוד</t>
  </si>
  <si>
    <t>כניסה אחרי תחנת דלק על עמוד</t>
  </si>
  <si>
    <t>יציאה אחרי תחנת דלק על עמוד</t>
  </si>
  <si>
    <t>KM3</t>
  </si>
  <si>
    <t>כפר מנדא</t>
  </si>
  <si>
    <t>כביש ראשי מול השוק</t>
  </si>
  <si>
    <t>KH1</t>
  </si>
  <si>
    <t>KH2</t>
  </si>
  <si>
    <t>כוכב א. היג'א</t>
  </si>
  <si>
    <t>BM1</t>
  </si>
  <si>
    <t>BM2</t>
  </si>
  <si>
    <t>ביר אלמכסור</t>
  </si>
  <si>
    <t>כביש כניסה וציר ראשי לכפר אחרי הכיכר לכיוון הכניסה</t>
  </si>
  <si>
    <t>כביש כניסה וציר ראשי לכפר אחרי הכיכר לכיוון היציאה</t>
  </si>
  <si>
    <t>SH1</t>
  </si>
  <si>
    <t>SH2</t>
  </si>
  <si>
    <t>SH3</t>
  </si>
  <si>
    <t>SH4</t>
  </si>
  <si>
    <t>SH5</t>
  </si>
  <si>
    <t>SH6</t>
  </si>
  <si>
    <t>SH7</t>
  </si>
  <si>
    <t>SH8</t>
  </si>
  <si>
    <t>SH9</t>
  </si>
  <si>
    <t>SH10</t>
  </si>
  <si>
    <t>SH11</t>
  </si>
  <si>
    <t>SH12</t>
  </si>
  <si>
    <t>שפרעם</t>
  </si>
  <si>
    <t>כניסה ראשית דרומית ליד מפעלי קדמאני</t>
  </si>
  <si>
    <t>יציאה ראשית דרומית ליד מפעלי קדמאני</t>
  </si>
  <si>
    <t>כניסה ראשית דרומית</t>
  </si>
  <si>
    <t>יציאה ראשית דרומית</t>
  </si>
  <si>
    <t>כניסה צמוד מרכז פיס פינתי</t>
  </si>
  <si>
    <t>כניסה דרומית על עמוד ליד הכיכר לשני הכיוונים</t>
  </si>
  <si>
    <t>כניסה ראשית על עמוד מול אגד</t>
  </si>
  <si>
    <t>יציאה ראשית על עמוד מול אגד</t>
  </si>
  <si>
    <t>כניסה ראשית על גדר לשני הכיוונים לפני הכיכר אחרי תחנת דלק פז</t>
  </si>
  <si>
    <t>כניסה מכיוון צומת קריית אתא על חזית קניון שפרעם</t>
  </si>
  <si>
    <t>IB1</t>
  </si>
  <si>
    <t>IB2</t>
  </si>
  <si>
    <t>אעבלין</t>
  </si>
  <si>
    <t>ציר ראשי לכיוון שפרעם</t>
  </si>
  <si>
    <t>ציר ראשי לכיוון סח'נין</t>
  </si>
  <si>
    <t>TM1</t>
  </si>
  <si>
    <t>TM2</t>
  </si>
  <si>
    <t>TM3</t>
  </si>
  <si>
    <t>TM4</t>
  </si>
  <si>
    <t>TM5</t>
  </si>
  <si>
    <t>TM6</t>
  </si>
  <si>
    <t>טמרה</t>
  </si>
  <si>
    <t>כביש ראשי על גדר לשני הכיוונים</t>
  </si>
  <si>
    <t>מרכז העיר לכיוון הכניסה</t>
  </si>
  <si>
    <t>מרכז העיר לכיוון היציאה</t>
  </si>
  <si>
    <t>מרכז העיר מעל בניין מול הכיכר</t>
  </si>
  <si>
    <t>מרכז העיר כניסה מאיזור התעשייה</t>
  </si>
  <si>
    <t>KB1</t>
  </si>
  <si>
    <t>KB2</t>
  </si>
  <si>
    <t>כאבול</t>
  </si>
  <si>
    <t>כניסה ראשית על עמוד</t>
  </si>
  <si>
    <t>יציאה ראשית על עמוד</t>
  </si>
  <si>
    <t>DK1</t>
  </si>
  <si>
    <t>DK2</t>
  </si>
  <si>
    <t>DK3</t>
  </si>
  <si>
    <t>DK4</t>
  </si>
  <si>
    <t>דאלית אלכרמל</t>
  </si>
  <si>
    <t>בתחילת הכפר מכיוון יוקנעם מצד ימין לכיוון הכניסה</t>
  </si>
  <si>
    <t>בתחילת הכפר מכיוון יוקנעם מצד שמאל לכיוון היציאה</t>
  </si>
  <si>
    <t>בתחילת הכפר מכיוון יוקנעם מצד שמאל לכיוון הכניסה על עמוד</t>
  </si>
  <si>
    <t>בתחילת הכפר מכיוון יוקנעם מצד ימין לכיוון היציאה על עמוד</t>
  </si>
  <si>
    <t>OS1</t>
  </si>
  <si>
    <t>OS2</t>
  </si>
  <si>
    <t>עוספיא</t>
  </si>
  <si>
    <t>כביש ראשי חוצה היישוב על גג בניין לכיוון דאלית אלכרמל</t>
  </si>
  <si>
    <t>כביש ראשי חוצה היישוב על גג בניין לכיוון חיפה</t>
  </si>
  <si>
    <t>BN1</t>
  </si>
  <si>
    <t>BN2</t>
  </si>
  <si>
    <t>BN3</t>
  </si>
  <si>
    <t>בועיינה נוג'ידאת</t>
  </si>
  <si>
    <t>כניסה ראשית ליישוב על גדר לשני הכיוונים</t>
  </si>
  <si>
    <t>מרכז היישוב על גדר אצטדיון ליד בניין המועצה</t>
  </si>
  <si>
    <t>EL1</t>
  </si>
  <si>
    <t>EL2</t>
  </si>
  <si>
    <t>EL3</t>
  </si>
  <si>
    <t>EL4</t>
  </si>
  <si>
    <t>עוקף עיילבון לכיוון מג'אר סח'נין</t>
  </si>
  <si>
    <t>עוקף עיילבון לכיוון טבריה</t>
  </si>
  <si>
    <t>EL5</t>
  </si>
  <si>
    <t>EL6</t>
  </si>
  <si>
    <t>EL7</t>
  </si>
  <si>
    <t>כיכר עוקף עיילבון לכיוון מג'אר סח'נין</t>
  </si>
  <si>
    <t>MG1</t>
  </si>
  <si>
    <t>MG2</t>
  </si>
  <si>
    <t>MG3</t>
  </si>
  <si>
    <t>MG4</t>
  </si>
  <si>
    <t>מג'אר</t>
  </si>
  <si>
    <t>כניסה ראשית מכיוון טבריה</t>
  </si>
  <si>
    <t>יציאה ראשית לכיוון טבריה</t>
  </si>
  <si>
    <t>כביש ראשי - כניסה 1</t>
  </si>
  <si>
    <t>כביש ראשי - יציאה 1</t>
  </si>
  <si>
    <t>DE1</t>
  </si>
  <si>
    <t>DE2</t>
  </si>
  <si>
    <t>DH3</t>
  </si>
  <si>
    <t>DH4</t>
  </si>
  <si>
    <t>DH5</t>
  </si>
  <si>
    <t>DH6</t>
  </si>
  <si>
    <t>DH7</t>
  </si>
  <si>
    <t>DH8</t>
  </si>
  <si>
    <t>DH9</t>
  </si>
  <si>
    <t>DH10</t>
  </si>
  <si>
    <t>DH11</t>
  </si>
  <si>
    <t>דיר חנא</t>
  </si>
  <si>
    <t>כביש עוקף לכיוון עיילבון מג'אר סח'נין</t>
  </si>
  <si>
    <t>כביש עוקף לכיוון דיר חנא סח'נין</t>
  </si>
  <si>
    <t>יציאה ראשית לכיוון עיילבון מג'אר לכיוון הירידה</t>
  </si>
  <si>
    <t>ציר ראשי לשני הכיוונים</t>
  </si>
  <si>
    <t>שלט בודד</t>
  </si>
  <si>
    <t>כביש ראשי לכיוון עראבה על גדר גני ילדים דיר חנא</t>
  </si>
  <si>
    <t>AR1</t>
  </si>
  <si>
    <t>AR2</t>
  </si>
  <si>
    <t>AR3</t>
  </si>
  <si>
    <t>AR4</t>
  </si>
  <si>
    <t>AR5</t>
  </si>
  <si>
    <t>AR6</t>
  </si>
  <si>
    <t>עראבה</t>
  </si>
  <si>
    <t>כביש ראשי לכיוון מרכז</t>
  </si>
  <si>
    <t>כביש ראשי לכיוון סח'נין</t>
  </si>
  <si>
    <t>כביש ראשי חוצה היישוב על עמוד לכיוון דיר חנא</t>
  </si>
  <si>
    <t>כביש ראשי חוצה היישוב על עמוד לכיוון סח'נין</t>
  </si>
  <si>
    <t>כביש ראשי חוצה היישוב על עמוד לכיוון ראמה ואדי סלמה</t>
  </si>
  <si>
    <t>SK1</t>
  </si>
  <si>
    <t>SK2</t>
  </si>
  <si>
    <t>SK3</t>
  </si>
  <si>
    <t>SK4</t>
  </si>
  <si>
    <t>SK5</t>
  </si>
  <si>
    <t>SK6</t>
  </si>
  <si>
    <t>SK7</t>
  </si>
  <si>
    <t>SK8</t>
  </si>
  <si>
    <t>SK9</t>
  </si>
  <si>
    <t>SK10</t>
  </si>
  <si>
    <t>SK11</t>
  </si>
  <si>
    <t>SK12</t>
  </si>
  <si>
    <t>כניסה ראשית מכיוון עראבה על עמוד</t>
  </si>
  <si>
    <t>יציאה ראשית לכיוון עראבה על עמוד</t>
  </si>
  <si>
    <t>כביש ראשי כניסה מכיוון משגב</t>
  </si>
  <si>
    <t>כביש ראשי מרכזי לשני הכיוונים מעל בניין</t>
  </si>
  <si>
    <t>מרכז היישוב לשני הכיוונים על גדר</t>
  </si>
  <si>
    <t>כביש ראשי מול המסגד צמוד לכניסה לאצטדיון</t>
  </si>
  <si>
    <t>RM2</t>
  </si>
  <si>
    <t>RM4</t>
  </si>
  <si>
    <t>RM5</t>
  </si>
  <si>
    <t>ראמה</t>
  </si>
  <si>
    <t>כניסה ראשית ליישוב לשני הכיוונים</t>
  </si>
  <si>
    <t>כביש חוצה היישוב לכיוון מעלות על גדר בי"ס</t>
  </si>
  <si>
    <t>SR1</t>
  </si>
  <si>
    <t>SR2</t>
  </si>
  <si>
    <t>כניסה מערבית לראמה צומת סאג'ור מול הכיכר</t>
  </si>
  <si>
    <t>DA1</t>
  </si>
  <si>
    <t>DA2</t>
  </si>
  <si>
    <t>דיר אלאסד</t>
  </si>
  <si>
    <t>מרכז היישוב לכיוון הכניסה</t>
  </si>
  <si>
    <t>MK1</t>
  </si>
  <si>
    <t>MK2</t>
  </si>
  <si>
    <t>MK3</t>
  </si>
  <si>
    <t>MK4</t>
  </si>
  <si>
    <t>מג'ד אלכרום</t>
  </si>
  <si>
    <t>כניסה ראשית מכיוון עכו</t>
  </si>
  <si>
    <t>יציאה ראשית לכיוון עכו</t>
  </si>
  <si>
    <t>יציאה ראשית לכיוון עכו בצד שמאל</t>
  </si>
  <si>
    <t>כניסה ראשית מכיוון עכו בצד שמאל</t>
  </si>
  <si>
    <t>SA1</t>
  </si>
  <si>
    <t>SA2</t>
  </si>
  <si>
    <t>שעב</t>
  </si>
  <si>
    <t>MJ1</t>
  </si>
  <si>
    <t>מכר ג'דיידה</t>
  </si>
  <si>
    <t>כניסה ראשית מכיוון עכו על גדר אצטדיון</t>
  </si>
  <si>
    <t>MC1</t>
  </si>
  <si>
    <t>MC2</t>
  </si>
  <si>
    <t>מכר</t>
  </si>
  <si>
    <t>JD1</t>
  </si>
  <si>
    <t>JD2</t>
  </si>
  <si>
    <t>JD3</t>
  </si>
  <si>
    <t>JD4</t>
  </si>
  <si>
    <t>ג'דיידה</t>
  </si>
  <si>
    <t>כניסה ראשית מכיוון כפר יאסיף</t>
  </si>
  <si>
    <t>YR1</t>
  </si>
  <si>
    <t>YR2</t>
  </si>
  <si>
    <t>YR3</t>
  </si>
  <si>
    <t>YR4</t>
  </si>
  <si>
    <t>YR5</t>
  </si>
  <si>
    <t>ירכא</t>
  </si>
  <si>
    <t>יציאה לצומת ירכא-יאסיף על גדר לשני הכיוונים</t>
  </si>
  <si>
    <t>כניסה ראשית לכיוון יציאה, כניסה לחנות רהיטים</t>
  </si>
  <si>
    <t>כניסה ראשית ליד צומת הכניסה לחנות הרהיטים</t>
  </si>
  <si>
    <t>יציאה ראשית על גדר חנות הרהיטים</t>
  </si>
  <si>
    <t>כניסה ראשית ליד הצומד לשני הכיוונים</t>
  </si>
  <si>
    <t>JL1</t>
  </si>
  <si>
    <t>JL2</t>
  </si>
  <si>
    <t>ג'ולס</t>
  </si>
  <si>
    <t>KY1</t>
  </si>
  <si>
    <t>KY2</t>
  </si>
  <si>
    <t>KY3</t>
  </si>
  <si>
    <t>KY4</t>
  </si>
  <si>
    <t>כפר יאסיף</t>
  </si>
  <si>
    <t>כביש ראשי לכיוון מרכז היישוב על עמוד</t>
  </si>
  <si>
    <t>כביש ראשי לכיוון ירכא על עמוד</t>
  </si>
  <si>
    <t>כביש ראשי לכיוון מרכז היישוב על גדר</t>
  </si>
  <si>
    <t>ML1</t>
  </si>
  <si>
    <t>ML2</t>
  </si>
  <si>
    <t>מעלות</t>
  </si>
  <si>
    <t>כניסה מערבית מאיזור התעשייה</t>
  </si>
  <si>
    <t>יציאה מערבית מאיזור התעשייה</t>
  </si>
  <si>
    <t>KS1</t>
  </si>
  <si>
    <t>KS2</t>
  </si>
  <si>
    <t>כפר סמיע</t>
  </si>
  <si>
    <t>PK1</t>
  </si>
  <si>
    <t>PK2</t>
  </si>
  <si>
    <t>PK3</t>
  </si>
  <si>
    <t>פקיעין</t>
  </si>
  <si>
    <t>כניסה ראשית מכיוון מעלות</t>
  </si>
  <si>
    <t>כניסה ראשית לכיוון מעלות לשני הכיוונים</t>
  </si>
  <si>
    <t>BQ1</t>
  </si>
  <si>
    <t>BQ2</t>
  </si>
  <si>
    <t>BQ3</t>
  </si>
  <si>
    <t>BQ4</t>
  </si>
  <si>
    <t>BQ5</t>
  </si>
  <si>
    <t>BQ6</t>
  </si>
  <si>
    <t>BQ7</t>
  </si>
  <si>
    <t>BQ8</t>
  </si>
  <si>
    <t>BQ9</t>
  </si>
  <si>
    <t>BQ10</t>
  </si>
  <si>
    <t>BQ11</t>
  </si>
  <si>
    <t>BQ12</t>
  </si>
  <si>
    <t>באקה</t>
  </si>
  <si>
    <t>כניסה צפונית ליישוב על עמוד</t>
  </si>
  <si>
    <t>יציאה צפונית מהיישוב על עמוד</t>
  </si>
  <si>
    <t>כניסה צפונית ליישוב על עמוד - חדש</t>
  </si>
  <si>
    <t>יציאה צפונית מהיישוב על עמוד - חדש</t>
  </si>
  <si>
    <t>כביש ראשי מרכז היישוב מול תחנת דלק על גדר</t>
  </si>
  <si>
    <t>כניסה ראשית מכיוון נתניה</t>
  </si>
  <si>
    <t>יציאה ראשית לכיוון נתניה</t>
  </si>
  <si>
    <t>יציאה דרומית לכיוון נתניה</t>
  </si>
  <si>
    <t>כניסה דרומית מכיוון נתניה</t>
  </si>
  <si>
    <t>JT1</t>
  </si>
  <si>
    <t>JT2</t>
  </si>
  <si>
    <t>ג'ת</t>
  </si>
  <si>
    <t>כניסה ראשית מכיוון באקה</t>
  </si>
  <si>
    <t>יציאה ראשית לכיוון באקה</t>
  </si>
  <si>
    <t>KQ1</t>
  </si>
  <si>
    <t>KQ2</t>
  </si>
  <si>
    <t>KQ3</t>
  </si>
  <si>
    <t>KQ4</t>
  </si>
  <si>
    <t>KQ5</t>
  </si>
  <si>
    <t>כפר קרע</t>
  </si>
  <si>
    <t>מרכז היישוב כניסה/יציאה</t>
  </si>
  <si>
    <t>מרכז היישוב לכיוון היציאה מעל חנות</t>
  </si>
  <si>
    <t>מרכז היישוב לכיוון כניסה מעל חנות - חדש</t>
  </si>
  <si>
    <t>מרכז היישוב לכיוון היציאה מעל חנות - חדש</t>
  </si>
  <si>
    <t>מרכז היישוב מעל בניין - חדש</t>
  </si>
  <si>
    <t>FR1</t>
  </si>
  <si>
    <t>FR2</t>
  </si>
  <si>
    <t>FR3</t>
  </si>
  <si>
    <t>FR4</t>
  </si>
  <si>
    <t>כביש ראשי - כניסה ליישוב</t>
  </si>
  <si>
    <t>כביש ראשי - יציאה מהיישוב</t>
  </si>
  <si>
    <t>עארה</t>
  </si>
  <si>
    <t>ZL1</t>
  </si>
  <si>
    <t>ZL2</t>
  </si>
  <si>
    <t>ZL3</t>
  </si>
  <si>
    <t>זלפה</t>
  </si>
  <si>
    <t>MU1</t>
  </si>
  <si>
    <t>משירפה</t>
  </si>
  <si>
    <t>כניסה ראשית על גדר</t>
  </si>
  <si>
    <t>ZM1</t>
  </si>
  <si>
    <t>ZM2</t>
  </si>
  <si>
    <t>זימר</t>
  </si>
  <si>
    <t>כביש ראשי מכיוון באקה לכיוון נתניה מעל בניין</t>
  </si>
  <si>
    <t>כביש ראשי מכיוון נתניה לכיוון באקה מעל בניין</t>
  </si>
  <si>
    <t>TY1</t>
  </si>
  <si>
    <t>TY2</t>
  </si>
  <si>
    <t>TY3</t>
  </si>
  <si>
    <t>TY4</t>
  </si>
  <si>
    <t>TY5</t>
  </si>
  <si>
    <t>טייבה</t>
  </si>
  <si>
    <t>TY6</t>
  </si>
  <si>
    <t>כביש ראשי ליד הגשר צד שמאל לכיוון טירה</t>
  </si>
  <si>
    <t>כניסה דרומית ליישוב - עוקף טייבה</t>
  </si>
  <si>
    <t>כביש ראשי ליד הגשר צד ימין לכיוון נתניה</t>
  </si>
  <si>
    <t>טירה</t>
  </si>
  <si>
    <t>כביש ראשי מעל בניין לשני הכיוונים ליד הכיכר</t>
  </si>
  <si>
    <t>QL1</t>
  </si>
  <si>
    <t>QL2</t>
  </si>
  <si>
    <t>QL3</t>
  </si>
  <si>
    <t>QL4</t>
  </si>
  <si>
    <t>QL5</t>
  </si>
  <si>
    <t>QL6</t>
  </si>
  <si>
    <t>קלנסווה</t>
  </si>
  <si>
    <t>כביש ראשי קרוב לכניסה הראשית לכיוון נתניה</t>
  </si>
  <si>
    <t>כביש ראשי קרוב לכניסה הראשית לכיוון טייבה</t>
  </si>
  <si>
    <t>כפר ברא</t>
  </si>
  <si>
    <t>ערערה</t>
  </si>
  <si>
    <t>RR1</t>
  </si>
  <si>
    <t>RR2</t>
  </si>
  <si>
    <t>RR3</t>
  </si>
  <si>
    <t>RR4</t>
  </si>
  <si>
    <t>AAR1</t>
  </si>
  <si>
    <t>AAR2</t>
  </si>
  <si>
    <t>כביש ראשי מרכז היישוב חזית</t>
  </si>
  <si>
    <t>תמונה</t>
  </si>
  <si>
    <t>נצרת והסביבה</t>
  </si>
  <si>
    <t>יישובי העמק</t>
  </si>
  <si>
    <t>שפרעם והסביבה</t>
  </si>
  <si>
    <t>איזור צפון</t>
  </si>
  <si>
    <t>יישובי המשולש</t>
  </si>
  <si>
    <t>שלטי גגות - חבילת פרימיום במידות 9.5/7.5 מ'</t>
  </si>
  <si>
    <t>G-N1</t>
  </si>
  <si>
    <t>G-N2</t>
  </si>
  <si>
    <t>G-N3</t>
  </si>
  <si>
    <t>G-N4</t>
  </si>
  <si>
    <t>G-Y1</t>
  </si>
  <si>
    <t>G-Y2</t>
  </si>
  <si>
    <t>G-SH1</t>
  </si>
  <si>
    <t>G-SK1</t>
  </si>
  <si>
    <t>G-SK2</t>
  </si>
  <si>
    <t>G-YR1</t>
  </si>
  <si>
    <t>G-BQ1</t>
  </si>
  <si>
    <t>G-KQ1</t>
  </si>
  <si>
    <t>G-TR1</t>
  </si>
  <si>
    <t>מרכז העיר - כביש פאולוס השישי</t>
  </si>
  <si>
    <t>צומת אלח'אנוק - על גבעה מול הצומת לשני הכיוונים לדי המשטרה</t>
  </si>
  <si>
    <t>כביש ראשי - יציאה ליפיע מעל חנות לכיוון חיפה ומגדל העמק</t>
  </si>
  <si>
    <t>נצרת יפיע</t>
  </si>
  <si>
    <t>כביש ראשי - כניסה מיפיע מעל חנות לבאים מכיוון חיפה ומגדל העמק</t>
  </si>
  <si>
    <t>מרכז העיר - ליד הכיכר מול בניין העירייה והמסגד הגדול</t>
  </si>
  <si>
    <t>כביש ראשי - כניסה מרכז מסחרי ליד מאי בייבי ומרכז מזון</t>
  </si>
  <si>
    <t>כביש ראשי - מרכז היישוב מול הכיכר</t>
  </si>
  <si>
    <t>כביש ראשי - כניסה ראשית חזית לכיוון הכניסה</t>
  </si>
  <si>
    <t>T-N1</t>
  </si>
  <si>
    <t>T-N2</t>
  </si>
  <si>
    <t>T-SK1</t>
  </si>
  <si>
    <t>T-KY1</t>
  </si>
  <si>
    <t>T-KY2</t>
  </si>
  <si>
    <t>ציר ראשי כניסה/יציאה מציפורי</t>
  </si>
  <si>
    <t>כניסה ראשית מהמנהרה לכיוון ביג פאשן, נוף הגליל ועפולה</t>
  </si>
  <si>
    <t>ציר ראשי כניסה/יציאה ממשגב</t>
  </si>
  <si>
    <t>חיפה</t>
  </si>
  <si>
    <t>M-N1</t>
  </si>
  <si>
    <t>M-N2</t>
  </si>
  <si>
    <t>M-N4</t>
  </si>
  <si>
    <t>M-N5</t>
  </si>
  <si>
    <t>M-N6</t>
  </si>
  <si>
    <t>M-H1</t>
  </si>
  <si>
    <t>M-KQ1</t>
  </si>
  <si>
    <t>M-TY1</t>
  </si>
  <si>
    <t>M-TM1</t>
  </si>
  <si>
    <t>M-TM2</t>
  </si>
  <si>
    <t>כביש עוקף - כניסה/יציאה לנצרת מכיוון המנהרה - מידה 35.0/6.5 מ'</t>
  </si>
  <si>
    <t>כביש עוקף - חזית שנייה - מידה 20.0/6.5 מ'</t>
  </si>
  <si>
    <t>130 מ"ר</t>
  </si>
  <si>
    <t>99 מ"ר</t>
  </si>
  <si>
    <t>כביש ראשי - נמסאווי בעלייה לכיוון נוף הגליל - מידה 8.0/8.0 מ'</t>
  </si>
  <si>
    <t>64 מ"ר</t>
  </si>
  <si>
    <t>51 מ"ר</t>
  </si>
  <si>
    <t>55 מ"ר</t>
  </si>
  <si>
    <t>כביש ראשי - עלייה המחברת בין עיר תחתית לואדי ניסנאס</t>
  </si>
  <si>
    <t>50 מ"ר</t>
  </si>
  <si>
    <t>מרכז היישוב - מידה 8.0/6.0 מ'</t>
  </si>
  <si>
    <t>48 מ"ר</t>
  </si>
  <si>
    <t>כביש ראשי מרכז היישוב רח' פאנורמה - מידה 8.0/3.0 מ'</t>
  </si>
  <si>
    <t>24 מ"ר</t>
  </si>
  <si>
    <t>שלטים במידות מיוחדות</t>
  </si>
  <si>
    <t>נמסאווי</t>
  </si>
  <si>
    <t>תדיראן</t>
  </si>
  <si>
    <t>טורנדו</t>
  </si>
  <si>
    <t>עופר סנטר</t>
  </si>
  <si>
    <t>פריסת שלטים כללית</t>
  </si>
  <si>
    <t>שלטי טוטם 120 מ"ר</t>
  </si>
  <si>
    <t>70 מ"ר</t>
  </si>
  <si>
    <t>120 מ"ר</t>
  </si>
  <si>
    <t>מרכז היישוב לשני הכיוונים</t>
  </si>
  <si>
    <t>מרכז היישוב לכיוון היציאה</t>
  </si>
  <si>
    <t>כניסה ראשית - חזית לכיוון כניסה ליד הכיכר אחרי תחנת דלק פז</t>
  </si>
  <si>
    <t>לא קיים</t>
  </si>
  <si>
    <t>צ'יק צ'יקן</t>
  </si>
  <si>
    <t>סנו</t>
  </si>
  <si>
    <t>כביש ראשי לבאים מעראבה לשני הכיוונים</t>
  </si>
  <si>
    <t>כביש ראשי לבאים מעראבי לשני הכיוונים</t>
  </si>
  <si>
    <t>יישוב</t>
  </si>
  <si>
    <t>נאעורה העמק</t>
  </si>
  <si>
    <t>כניסה ראשית מכיוון מג'אר</t>
  </si>
  <si>
    <t>ToDay</t>
  </si>
  <si>
    <t>כביש עוקף - מול הכניסה לעופר סנטר</t>
  </si>
  <si>
    <t>כביש עוקף - ליד תחנת הדלק לכיוון נוף הגליל</t>
  </si>
  <si>
    <t>G-DA1</t>
  </si>
  <si>
    <t>כביש עוקף - ליד תחנת הדלק שלט אמצעי</t>
  </si>
  <si>
    <t>כביש עוקף - ליד תחנת הדלק לכיוון חיפה</t>
  </si>
  <si>
    <t>כביש עוקף - מול צומת הר הקפיצה לשלושת הכיוונים</t>
  </si>
  <si>
    <t>יציאה לכיוון מגדל העמק מצד שמאל</t>
  </si>
  <si>
    <t>בנק מרכנתיל</t>
  </si>
  <si>
    <t>יציאה ראשית מעיילבון לכיוון צומת גולני</t>
  </si>
  <si>
    <t>עומדים ביחד</t>
  </si>
  <si>
    <t>כביש ראשי כניסה לכיוון משגב</t>
  </si>
  <si>
    <t>כביש ראשי פאולוס השישי מול בית מלון הגליל</t>
  </si>
  <si>
    <t>KY5</t>
  </si>
  <si>
    <t>KY6</t>
  </si>
  <si>
    <t>KY7</t>
  </si>
  <si>
    <t>כניסה ראשית מכיוון ירכא - כביש 70</t>
  </si>
  <si>
    <t>כניסה ראשית מכיוון אבו סנאן - כיכר ראשית</t>
  </si>
  <si>
    <t>MC3</t>
  </si>
  <si>
    <t>32 מ"ר</t>
  </si>
  <si>
    <t>אבו סנאן</t>
  </si>
  <si>
    <t>M-AS1</t>
  </si>
  <si>
    <t>כביש ראשי אבו סנאן כפר יאסיף - מידה 8.0/4.0 מ'</t>
  </si>
  <si>
    <t>T-KY3</t>
  </si>
  <si>
    <t>T-KY4</t>
  </si>
  <si>
    <t>KY9</t>
  </si>
  <si>
    <t>כביש ראשי כפר יאסיף מול תחנת דלק</t>
  </si>
  <si>
    <t>שלטי עמודי טוטם</t>
  </si>
  <si>
    <t>יציאה לכיוון ציפורי מצד שמאל</t>
  </si>
  <si>
    <t>פלאש פייבר</t>
  </si>
  <si>
    <t>תנובה לבנה</t>
  </si>
  <si>
    <t>סנו 10/2024</t>
  </si>
  <si>
    <t>SPARK</t>
  </si>
  <si>
    <t>BLU</t>
  </si>
  <si>
    <t>כביש ראשי - פאולוס השישי ליד המשביר - מידה 9.0/11.0 מ'</t>
  </si>
  <si>
    <t>כניסה ראשית מכיוון עיילבון מג'אר לכיוון העלייה</t>
  </si>
  <si>
    <t>ביג נצרת</t>
  </si>
  <si>
    <t>שמן שוקחה</t>
  </si>
  <si>
    <t>מקדונלדס</t>
  </si>
  <si>
    <t>סנווייט שוקחה</t>
  </si>
  <si>
    <t>בנק ירושלים</t>
  </si>
  <si>
    <t>יציאה לכיוון ציפורי בירידה מצד ימין</t>
  </si>
  <si>
    <t>שטראוס</t>
  </si>
  <si>
    <t>ּ</t>
  </si>
  <si>
    <t>בונדי</t>
  </si>
  <si>
    <t>סנו 01/2025</t>
  </si>
  <si>
    <t>כביש ראשי לכיוון הכניסה</t>
  </si>
  <si>
    <t>כביש ראשי לכיוון היציאה</t>
  </si>
  <si>
    <t>בלו פינגווין</t>
  </si>
  <si>
    <t>ביג מגדל העמק</t>
  </si>
  <si>
    <t>קוקה קולה</t>
  </si>
  <si>
    <t>דן</t>
  </si>
  <si>
    <t>TODAY</t>
  </si>
  <si>
    <t>עיר המותגים</t>
  </si>
  <si>
    <t>תנובה</t>
  </si>
  <si>
    <t>לפ"מ - הרלב"ד</t>
  </si>
  <si>
    <t>שמן תירס</t>
  </si>
  <si>
    <t>אורז יסמין</t>
  </si>
  <si>
    <t>תפוזינה</t>
  </si>
  <si>
    <t>KY10</t>
  </si>
  <si>
    <t>יציאה ראשית לכיוון ירכא - כביש 70</t>
  </si>
  <si>
    <t>כביש 70 כניסה לכיוון ג'דיידה וכפר יאסיף</t>
  </si>
  <si>
    <t>כביש 70 יציאה מכיוון ג'דיידה וכפר יאסיף</t>
  </si>
  <si>
    <t>JD5</t>
  </si>
  <si>
    <t>JD6</t>
  </si>
  <si>
    <t>כביש ראשי חוצה היישוב על עמוד מכיוון ראמה ואדי סלמה</t>
  </si>
  <si>
    <t>אוז קוסמטיקס</t>
  </si>
  <si>
    <t>סארי חסן</t>
  </si>
  <si>
    <t>קיווי</t>
  </si>
  <si>
    <t>הוניגמן</t>
  </si>
  <si>
    <t>125 מ"ר</t>
  </si>
  <si>
    <t>MC4</t>
  </si>
  <si>
    <t>צומת ראשית מכר - כביש עכו צפת כניסה</t>
  </si>
  <si>
    <t>צומת ראשית מכר - כביש עכו צפת יציאה</t>
  </si>
  <si>
    <t>ביג טבריה</t>
  </si>
  <si>
    <t>GANT</t>
  </si>
  <si>
    <t>דיזל</t>
  </si>
  <si>
    <t>תפוזינה1</t>
  </si>
  <si>
    <t>מאוחדת</t>
  </si>
  <si>
    <t>אלעג'מי</t>
  </si>
  <si>
    <t>אחים אבו לאשין</t>
  </si>
  <si>
    <t>לפ"מ סכרת</t>
  </si>
  <si>
    <t>אמי פאשן</t>
  </si>
  <si>
    <t>שלטי חוצות במידות 6.0/3.0 מ'</t>
  </si>
  <si>
    <t>יופיק - אלערישה</t>
  </si>
  <si>
    <t>סנו 03/2025</t>
  </si>
  <si>
    <t>XL CUP</t>
  </si>
  <si>
    <t>נוטלה</t>
  </si>
  <si>
    <t>מועצה כעבייה</t>
  </si>
  <si>
    <t>נזרין</t>
  </si>
  <si>
    <t>ג'מבו - עידן</t>
  </si>
  <si>
    <t xml:space="preserve">מג'ד הצעה </t>
  </si>
  <si>
    <t>ירידה</t>
  </si>
  <si>
    <t>שריון 1</t>
  </si>
  <si>
    <t xml:space="preserve">ניו גרנד </t>
  </si>
  <si>
    <t>שריון 2</t>
  </si>
  <si>
    <t>צמיגים</t>
  </si>
  <si>
    <t>שריון 3</t>
  </si>
  <si>
    <t xml:space="preserve">לי קופר </t>
  </si>
  <si>
    <t xml:space="preserve">טרקלין חשמל </t>
  </si>
  <si>
    <t>בנק הפועלים</t>
  </si>
  <si>
    <t>זוהיר פרנסיס</t>
  </si>
  <si>
    <t xml:space="preserve">מועצה זרזיר </t>
  </si>
  <si>
    <t xml:space="preserve">דינמיקה </t>
  </si>
  <si>
    <t xml:space="preserve">מ. מ. כ. כנא עיד </t>
  </si>
  <si>
    <t xml:space="preserve">בלו פינגוין עיד </t>
  </si>
  <si>
    <t xml:space="preserve">עיד מועצה </t>
  </si>
  <si>
    <t xml:space="preserve">לאומית </t>
  </si>
  <si>
    <t>גיהאד עילבוני</t>
  </si>
  <si>
    <t>חפלה פאדי נקולה</t>
  </si>
  <si>
    <t>כביש ראשי - מול כיכר כניסה יציאה ראשית מ - ולעראבה</t>
  </si>
  <si>
    <t xml:space="preserve">אונב. גרמניה </t>
  </si>
  <si>
    <t xml:space="preserve">צומת יאסיף </t>
  </si>
  <si>
    <t>ציר ראשי ציר אחיהוד עכו</t>
  </si>
  <si>
    <t>צומת יאסיף גדידה</t>
  </si>
  <si>
    <t xml:space="preserve">ציר ראשי מצומת יאסיף גדיה ירכא </t>
  </si>
  <si>
    <t>ירכא כפר יאסיף</t>
  </si>
  <si>
    <t>ציר צומת ירכא כניסת כפר יאסיף</t>
  </si>
  <si>
    <t>ראמה - סאגור</t>
  </si>
  <si>
    <t>פסטיבל קמשה</t>
  </si>
  <si>
    <t>מקדונאלדס</t>
  </si>
  <si>
    <t>כניסה מעפולה  - לפני כיכר ביג כניסה ממנהרה</t>
  </si>
  <si>
    <t xml:space="preserve">פרו קראנש </t>
  </si>
  <si>
    <t>כביש ראשי המוסכים - כניסה מהמנהרה לנצרת שדרת תאופיק זיאד</t>
  </si>
  <si>
    <t>ציר ראשי, כביש 70 לכיוון טמרה חיפה  - מידה 11.0/5.0 מ'</t>
  </si>
  <si>
    <t>ציר ראשי, כביש 70 לכיוון אחיהוד עכו  - מידה 11.0/5.0 מ'</t>
  </si>
  <si>
    <t xml:space="preserve">מכללת  צפת </t>
  </si>
  <si>
    <t>שריון למאי</t>
  </si>
  <si>
    <t>סכנין</t>
  </si>
  <si>
    <t xml:space="preserve">כולמוביל </t>
  </si>
  <si>
    <t>25/4/2025</t>
  </si>
  <si>
    <t xml:space="preserve">משה מסיקה </t>
  </si>
  <si>
    <t xml:space="preserve">גלעד </t>
  </si>
  <si>
    <t xml:space="preserve">טורנדו </t>
  </si>
  <si>
    <t>שלט מסך מעיין - מסך צ'יקרס - מידה 10.0/6.5 מ'</t>
  </si>
  <si>
    <r>
      <t xml:space="preserve">כביש עוקף - צומת אום ואסף מול מגדלי נצרת ותחנת דלק - </t>
    </r>
    <r>
      <rPr>
        <b/>
        <sz val="14"/>
        <color theme="1"/>
        <rFont val="David"/>
        <family val="2"/>
      </rPr>
      <t>חדשים</t>
    </r>
  </si>
  <si>
    <t>228 מ"ר</t>
  </si>
  <si>
    <t>סנדלה</t>
  </si>
  <si>
    <t>סיבוקאלם</t>
  </si>
  <si>
    <t>28/4/2026</t>
  </si>
  <si>
    <t xml:space="preserve">כ. כנא פסחא </t>
  </si>
  <si>
    <t>26/4/2025</t>
  </si>
  <si>
    <t xml:space="preserve">מעדנות </t>
  </si>
  <si>
    <t>עילבון</t>
  </si>
  <si>
    <t>עילבון כיכר</t>
  </si>
  <si>
    <t>פרידיס</t>
  </si>
  <si>
    <t xml:space="preserve">מחסני תאורה </t>
  </si>
  <si>
    <t>6*3</t>
  </si>
  <si>
    <t>גגות</t>
  </si>
  <si>
    <t xml:space="preserve">באויר </t>
  </si>
  <si>
    <t>טוטמים</t>
  </si>
  <si>
    <t>שלטי פרימיום  - חבילת פרימיום במידות 15.5/4.5 מ'</t>
  </si>
  <si>
    <t>P-N1</t>
  </si>
  <si>
    <t>P-N2</t>
  </si>
  <si>
    <t>כיכר ביג משלושת הכיוונים</t>
  </si>
  <si>
    <t>ראשון</t>
  </si>
  <si>
    <t>שני</t>
  </si>
  <si>
    <t>פרימיום</t>
  </si>
  <si>
    <t>מזגני אמפריה</t>
  </si>
  <si>
    <t xml:space="preserve">מזגני אימפריה </t>
  </si>
  <si>
    <t>מ. מיוחדות</t>
  </si>
  <si>
    <t xml:space="preserve">שריונים ורשימות שנשלחו ללקוחות </t>
  </si>
  <si>
    <t xml:space="preserve">עופר סנטר </t>
  </si>
  <si>
    <t>RM6</t>
  </si>
  <si>
    <t>RM7</t>
  </si>
  <si>
    <t xml:space="preserve">קפטן מדיה </t>
  </si>
  <si>
    <t>שלטי 4/3</t>
  </si>
  <si>
    <t>לארגים</t>
  </si>
  <si>
    <t>שנת 2025</t>
  </si>
  <si>
    <t>שלטי 6/3</t>
  </si>
  <si>
    <t>מכללת נ. הגליל</t>
  </si>
  <si>
    <t>מסעדת סיראז</t>
  </si>
  <si>
    <t>טודיי</t>
  </si>
  <si>
    <t xml:space="preserve">כנס בוקרא </t>
  </si>
  <si>
    <t>פלאש</t>
  </si>
  <si>
    <t xml:space="preserve">לפ"מ עידן </t>
  </si>
  <si>
    <t xml:space="preserve">פוליטי עידן </t>
  </si>
  <si>
    <t xml:space="preserve">משקה וידה </t>
  </si>
  <si>
    <t>17/5/2025</t>
  </si>
  <si>
    <t xml:space="preserve">ארנונה </t>
  </si>
  <si>
    <t>18/5/2025</t>
  </si>
  <si>
    <t xml:space="preserve">כאלד סעד </t>
  </si>
  <si>
    <t xml:space="preserve">ביג פאשן </t>
  </si>
  <si>
    <t>אוטובוסים</t>
  </si>
  <si>
    <t>בסט</t>
  </si>
  <si>
    <t xml:space="preserve">סנו </t>
  </si>
  <si>
    <t xml:space="preserve">עומר </t>
  </si>
  <si>
    <t>חמודי מ. עפיפי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</si>
</sst>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David"/>
      <family val="2"/>
    </font>
    <font>
      <sz val="8"/>
      <name val="Calibri"/>
      <family val="2"/>
      <scheme val="minor"/>
    </font>
    <font>
      <b/>
      <sz val="14"/>
      <color theme="1"/>
      <name val="David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David"/>
      <family val="2"/>
    </font>
    <font>
      <b/>
      <u/>
      <sz val="14"/>
      <color theme="10"/>
      <name val="David"/>
      <family val="2"/>
    </font>
    <font>
      <b/>
      <u/>
      <sz val="14"/>
      <color theme="1"/>
      <name val="Davi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 Black"/>
      <family val="2"/>
    </font>
    <font>
      <sz val="18"/>
      <color indexed="81"/>
      <name val="Tahoma"/>
      <family val="2"/>
    </font>
    <font>
      <b/>
      <sz val="14"/>
      <color theme="0"/>
      <name val="Arial Black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David"/>
      <family val="2"/>
    </font>
    <font>
      <sz val="14"/>
      <color rgb="FFFFFFFF"/>
      <name val="David"/>
      <family val="2"/>
    </font>
    <font>
      <sz val="14"/>
      <color indexed="81"/>
      <name val="Tahoma"/>
      <family val="2"/>
    </font>
    <font>
      <b/>
      <sz val="14"/>
      <color rgb="FFFF0000"/>
      <name val="David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0"/>
      <name val="Arial Black"/>
      <family val="2"/>
    </font>
    <font>
      <b/>
      <u/>
      <sz val="16"/>
      <color theme="1"/>
      <name val="Arial Black"/>
      <family val="2"/>
    </font>
    <font>
      <sz val="9"/>
      <color indexed="81"/>
      <name val="Tahoma"/>
    </font>
    <font>
      <b/>
      <sz val="9"/>
      <color indexed="81"/>
      <name val="Tahoma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readingOrder="2"/>
    </xf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/>
    <xf numFmtId="0" fontId="1" fillId="5" borderId="1" xfId="0" applyFont="1" applyFill="1" applyBorder="1"/>
    <xf numFmtId="0" fontId="1" fillId="0" borderId="5" xfId="0" applyFont="1" applyBorder="1"/>
    <xf numFmtId="10" fontId="1" fillId="0" borderId="8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" xfId="1" applyFont="1" applyFill="1" applyBorder="1" applyAlignment="1" applyProtection="1">
      <alignment horizontal="center"/>
    </xf>
    <xf numFmtId="0" fontId="7" fillId="0" borderId="1" xfId="1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3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3" fillId="4" borderId="2" xfId="0" applyFont="1" applyFill="1" applyBorder="1"/>
    <xf numFmtId="0" fontId="13" fillId="4" borderId="3" xfId="0" applyFont="1" applyFill="1" applyBorder="1"/>
    <xf numFmtId="0" fontId="13" fillId="4" borderId="4" xfId="0" applyFont="1" applyFill="1" applyBorder="1"/>
    <xf numFmtId="164" fontId="1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" xfId="1" applyFont="1" applyBorder="1" applyAlignment="1" applyProtection="1">
      <alignment horizontal="center"/>
    </xf>
    <xf numFmtId="0" fontId="7" fillId="3" borderId="1" xfId="1" applyFont="1" applyFill="1" applyBorder="1" applyAlignment="1" applyProtection="1">
      <alignment horizontal="center"/>
    </xf>
    <xf numFmtId="0" fontId="3" fillId="5" borderId="1" xfId="0" applyFont="1" applyFill="1" applyBorder="1"/>
    <xf numFmtId="0" fontId="7" fillId="7" borderId="1" xfId="1" applyFont="1" applyFill="1" applyBorder="1" applyAlignment="1" applyProtection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3" fillId="0" borderId="0" xfId="0" applyFont="1"/>
    <xf numFmtId="0" fontId="1" fillId="7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18" xfId="0" applyFont="1" applyFill="1" applyBorder="1"/>
    <xf numFmtId="0" fontId="11" fillId="5" borderId="7" xfId="0" applyFont="1" applyFill="1" applyBorder="1" applyAlignment="1">
      <alignment horizontal="center"/>
    </xf>
    <xf numFmtId="0" fontId="3" fillId="5" borderId="19" xfId="0" applyFont="1" applyFill="1" applyBorder="1"/>
    <xf numFmtId="0" fontId="1" fillId="5" borderId="13" xfId="0" applyFont="1" applyFill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/>
    </xf>
    <xf numFmtId="0" fontId="20" fillId="13" borderId="1" xfId="0" applyFont="1" applyFill="1" applyBorder="1" applyAlignment="1">
      <alignment horizontal="center" vertical="center"/>
    </xf>
    <xf numFmtId="0" fontId="1" fillId="14" borderId="0" xfId="0" applyFont="1" applyFill="1"/>
    <xf numFmtId="16" fontId="1" fillId="0" borderId="20" xfId="0" applyNumberFormat="1" applyFont="1" applyBorder="1" applyAlignment="1">
      <alignment horizontal="center"/>
    </xf>
    <xf numFmtId="0" fontId="21" fillId="13" borderId="4" xfId="0" applyFont="1" applyFill="1" applyBorder="1" applyAlignment="1">
      <alignment horizontal="center" vertical="center"/>
    </xf>
    <xf numFmtId="0" fontId="8" fillId="0" borderId="0" xfId="0" applyFont="1"/>
    <xf numFmtId="0" fontId="1" fillId="0" borderId="9" xfId="0" applyFont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14" fontId="1" fillId="7" borderId="1" xfId="0" applyNumberFormat="1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10" fontId="17" fillId="12" borderId="24" xfId="0" applyNumberFormat="1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11" fillId="17" borderId="11" xfId="0" applyFont="1" applyFill="1" applyBorder="1" applyAlignment="1" applyProtection="1">
      <alignment horizontal="center"/>
      <protection hidden="1"/>
    </xf>
    <xf numFmtId="0" fontId="1" fillId="7" borderId="0" xfId="0" applyFont="1" applyFill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5" xfId="0" applyFont="1" applyFill="1" applyBorder="1"/>
    <xf numFmtId="164" fontId="3" fillId="0" borderId="25" xfId="0" applyNumberFormat="1" applyFont="1" applyBorder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readingOrder="2"/>
    </xf>
    <xf numFmtId="0" fontId="1" fillId="2" borderId="1" xfId="0" applyFont="1" applyFill="1" applyBorder="1" applyAlignment="1">
      <alignment horizontal="center"/>
    </xf>
    <xf numFmtId="0" fontId="1" fillId="7" borderId="0" xfId="0" applyFont="1" applyFill="1"/>
    <xf numFmtId="0" fontId="1" fillId="17" borderId="1" xfId="0" applyFont="1" applyFill="1" applyBorder="1" applyAlignment="1">
      <alignment horizontal="center"/>
    </xf>
    <xf numFmtId="0" fontId="7" fillId="17" borderId="1" xfId="1" applyFont="1" applyFill="1" applyBorder="1" applyAlignment="1" applyProtection="1">
      <alignment horizontal="center"/>
    </xf>
    <xf numFmtId="14" fontId="1" fillId="0" borderId="1" xfId="0" applyNumberFormat="1" applyFont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4" xfId="2" xr:uid="{7B7055D0-5C31-46F9-B731-8FBB408E8BAE}"/>
    <cellStyle name="היפר-קישור" xfId="1" builtinId="8"/>
  </cellStyles>
  <dxfs count="0"/>
  <tableStyles count="0" defaultTableStyle="TableStyleMedium2" defaultPivotStyle="PivotStyleLight16"/>
  <colors>
    <mruColors>
      <color rgb="FFFFFFFF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ra.co.il/Public/image/0kokab1.jpg" TargetMode="External"/><Relationship Id="rId299" Type="http://schemas.openxmlformats.org/officeDocument/2006/relationships/hyperlink" Target="https://files.cdn-files-a.com/uploads/9538504/2000_66bb6984b401b.jpg?width=1600" TargetMode="External"/><Relationship Id="rId21" Type="http://schemas.openxmlformats.org/officeDocument/2006/relationships/hyperlink" Target="https://files.cdn-files-a.com/uploads/9538504/2000_66bb6691bbdd1.jpg?width=1600" TargetMode="External"/><Relationship Id="rId63" Type="http://schemas.openxmlformats.org/officeDocument/2006/relationships/hyperlink" Target="https://files.cdn-files-a.com/uploads/9538504/2000_66bb729372a79.jpg?width=1600" TargetMode="External"/><Relationship Id="rId159" Type="http://schemas.openxmlformats.org/officeDocument/2006/relationships/hyperlink" Target="https://files.cdn-files-a.com/uploads/9538504/2000_66c354518be2e.jpg?width=1600" TargetMode="External"/><Relationship Id="rId324" Type="http://schemas.openxmlformats.org/officeDocument/2006/relationships/hyperlink" Target="https://files.cdn-files-a.com/uploads/9538504/2000_66d07273cb993.jpg?width=1600" TargetMode="External"/><Relationship Id="rId366" Type="http://schemas.openxmlformats.org/officeDocument/2006/relationships/hyperlink" Target="https://files.cdn-files-a.com/uploads/9538504/2000_6749982863c66.jpg?width=1600" TargetMode="External"/><Relationship Id="rId170" Type="http://schemas.openxmlformats.org/officeDocument/2006/relationships/hyperlink" Target="https://files.cdn-files-a.com/uploads/9538504/2000_66c873c90ddae.jpg?width=1600" TargetMode="External"/><Relationship Id="rId226" Type="http://schemas.openxmlformats.org/officeDocument/2006/relationships/hyperlink" Target="https://files.cdn-files-a.com/uploads/9538504/2000_676d375fd1348.jpg?width=1600" TargetMode="External"/><Relationship Id="rId268" Type="http://schemas.openxmlformats.org/officeDocument/2006/relationships/hyperlink" Target="https://yara.co.il/Public/image/0%D7%A0%D7%A6%D7%A8%D7%AA%20-%20%D7%A9%D7%9C%D7%98%20%D7%92%D7%92%D7%95%D7%AA%20%D7%9E%D7%A0%D7%94%D7%A8%D7%94.jpg" TargetMode="External"/><Relationship Id="rId11" Type="http://schemas.openxmlformats.org/officeDocument/2006/relationships/hyperlink" Target="https://files.cdn-files-a.com/uploads/9538504/2000_675a869ccfd24.jpg?width=1600" TargetMode="External"/><Relationship Id="rId32" Type="http://schemas.openxmlformats.org/officeDocument/2006/relationships/hyperlink" Target="https://files.cdn-files-a.com/uploads/9538504/2000_66bb68cc26ac3.jpg?width=1600" TargetMode="External"/><Relationship Id="rId53" Type="http://schemas.openxmlformats.org/officeDocument/2006/relationships/hyperlink" Target="https://yara.co.il/Public/image/0%D7%90%D7%9C%D7%9B%D7%A8%D7%95%D7%9D-2.jpeg" TargetMode="External"/><Relationship Id="rId74" Type="http://schemas.openxmlformats.org/officeDocument/2006/relationships/hyperlink" Target="https://files.cdn-files-a.com/uploads/9538504/2000_6735bd4b29004.jpg?width=1600" TargetMode="External"/><Relationship Id="rId128" Type="http://schemas.openxmlformats.org/officeDocument/2006/relationships/hyperlink" Target="https://yara.co.il/Public/image/04550.jpg" TargetMode="External"/><Relationship Id="rId149" Type="http://schemas.openxmlformats.org/officeDocument/2006/relationships/hyperlink" Target="https://files.cdn-files-a.com/uploads/9538504/2000_66c878835abe3.jpg?width=1600" TargetMode="External"/><Relationship Id="rId314" Type="http://schemas.openxmlformats.org/officeDocument/2006/relationships/hyperlink" Target="https://files.cdn-files-a.com/uploads/9538504/2000_66bb72f43c3c4.jpg?width=1600" TargetMode="External"/><Relationship Id="rId335" Type="http://schemas.openxmlformats.org/officeDocument/2006/relationships/hyperlink" Target="https://files.cdn-files-a.com/uploads/9538504/2000_66c740f806603.jpg?width=1600" TargetMode="External"/><Relationship Id="rId356" Type="http://schemas.openxmlformats.org/officeDocument/2006/relationships/hyperlink" Target="https://files.cdn-files-a.com/uploads/9538504/2000_66bb57bd6d82f.jpg?width=1600" TargetMode="External"/><Relationship Id="rId377" Type="http://schemas.openxmlformats.org/officeDocument/2006/relationships/hyperlink" Target="https://files.cdn-files-a.com/uploads/9538504/2000_676a57775a774.jpg?width=1600" TargetMode="External"/><Relationship Id="rId398" Type="http://schemas.openxmlformats.org/officeDocument/2006/relationships/hyperlink" Target="https://yara.co.il/Public/image/1rama_1.jpg" TargetMode="External"/><Relationship Id="rId5" Type="http://schemas.openxmlformats.org/officeDocument/2006/relationships/hyperlink" Target="https://yara.co.il/Public/image/53.jpg" TargetMode="External"/><Relationship Id="rId95" Type="http://schemas.openxmlformats.org/officeDocument/2006/relationships/hyperlink" Target="https://yara.co.il/Public/image/0%D7%9B%D7%A4%D7%A8-%D7%9E%D7%A1%D7%A8-%D7%99%D7%A6%D7%99%D7%90%D7%94.jpg" TargetMode="External"/><Relationship Id="rId160" Type="http://schemas.openxmlformats.org/officeDocument/2006/relationships/hyperlink" Target="https://files.cdn-files-a.com/uploads/9538504/2000_67bc6ad5ede93.jpg?width=1600" TargetMode="External"/><Relationship Id="rId181" Type="http://schemas.openxmlformats.org/officeDocument/2006/relationships/hyperlink" Target="https://yara.co.il/Public/image/1sakhnen_3.jpg" TargetMode="External"/><Relationship Id="rId216" Type="http://schemas.openxmlformats.org/officeDocument/2006/relationships/hyperlink" Target="https://yara.co.il/Public/image/0sandala1.jpg" TargetMode="External"/><Relationship Id="rId237" Type="http://schemas.openxmlformats.org/officeDocument/2006/relationships/hyperlink" Target="https://files.cdn-files-a.com/uploads/9538504/2000_66c86e79e80d1.jpg?width=1600" TargetMode="External"/><Relationship Id="rId402" Type="http://schemas.openxmlformats.org/officeDocument/2006/relationships/vmlDrawing" Target="../drawings/vmlDrawing2.vml"/><Relationship Id="rId258" Type="http://schemas.openxmlformats.org/officeDocument/2006/relationships/hyperlink" Target="https://files.cdn-files-a.com/uploads/9538504/2000_6763cc384ec59.jpg?width=1600" TargetMode="External"/><Relationship Id="rId279" Type="http://schemas.openxmlformats.org/officeDocument/2006/relationships/hyperlink" Target="https://yara.co.il/Public/image/04004+4005.jpg" TargetMode="External"/><Relationship Id="rId22" Type="http://schemas.openxmlformats.org/officeDocument/2006/relationships/hyperlink" Target="https://yara.co.il/Public/image/1gardinia2.jpg" TargetMode="External"/><Relationship Id="rId43" Type="http://schemas.openxmlformats.org/officeDocument/2006/relationships/hyperlink" Target="https://files.cdn-files-a.com/uploads/9538504/2000_676a5a399d7f0.jpg?width=1600" TargetMode="External"/><Relationship Id="rId64" Type="http://schemas.openxmlformats.org/officeDocument/2006/relationships/hyperlink" Target="https://files.cdn-files-a.com/uploads/9538504/2000_66bb72f43c3c4.jpg?width=1600" TargetMode="External"/><Relationship Id="rId118" Type="http://schemas.openxmlformats.org/officeDocument/2006/relationships/hyperlink" Target="https://files.cdn-files-a.com/uploads/9538504/2000_66c2dbb7c58f7.jpg?width=1600" TargetMode="External"/><Relationship Id="rId139" Type="http://schemas.openxmlformats.org/officeDocument/2006/relationships/hyperlink" Target="https://files.cdn-files-a.com/uploads/9538504/2000_676d352265408.jpg?width=1600" TargetMode="External"/><Relationship Id="rId290" Type="http://schemas.openxmlformats.org/officeDocument/2006/relationships/hyperlink" Target="https://files.cdn-files-a.com/uploads/9538504/2000_66bb592a31d47.jpg?width=1600" TargetMode="External"/><Relationship Id="rId304" Type="http://schemas.openxmlformats.org/officeDocument/2006/relationships/hyperlink" Target="https://files.cdn-files-a.com/uploads/9538504/2000_66bb6bddd9605.jpg?width=1600" TargetMode="External"/><Relationship Id="rId325" Type="http://schemas.openxmlformats.org/officeDocument/2006/relationships/hyperlink" Target="https://files.cdn-files-a.com/uploads/9538504/2000_6793473745af2.jpg?width=1600" TargetMode="External"/><Relationship Id="rId346" Type="http://schemas.openxmlformats.org/officeDocument/2006/relationships/hyperlink" Target="https://yara.co.il/Public/image/0kare3_2.jpg" TargetMode="External"/><Relationship Id="rId367" Type="http://schemas.openxmlformats.org/officeDocument/2006/relationships/hyperlink" Target="https://files.cdn-files-a.com/uploads/9538504/2000_6749982863c66.jpg?width=1600" TargetMode="External"/><Relationship Id="rId388" Type="http://schemas.openxmlformats.org/officeDocument/2006/relationships/hyperlink" Target="https://files.cdn-files-a.com/uploads/9538504/2000_679884d5770a9.jpg?width=1600" TargetMode="External"/><Relationship Id="rId85" Type="http://schemas.openxmlformats.org/officeDocument/2006/relationships/hyperlink" Target="https://yara.co.il/Public/image/0%D7%99%D7%A6%D7%99%D7%90%D7%94%20%D7%A8%D7%90%D7%A9%D7%99%D7%AA%206-3.jpg" TargetMode="External"/><Relationship Id="rId150" Type="http://schemas.openxmlformats.org/officeDocument/2006/relationships/hyperlink" Target="https://files.cdn-files-a.com/uploads/9538504/2000_676d2af1069f2.jpg?width=1600" TargetMode="External"/><Relationship Id="rId171" Type="http://schemas.openxmlformats.org/officeDocument/2006/relationships/hyperlink" Target="https://yara.co.il/Public/image/2zlafi2.jpg" TargetMode="External"/><Relationship Id="rId192" Type="http://schemas.openxmlformats.org/officeDocument/2006/relationships/hyperlink" Target="https://files.cdn-files-a.com/uploads/9538504/2000_676cfd1ed3846.jpg?width=1600" TargetMode="External"/><Relationship Id="rId206" Type="http://schemas.openxmlformats.org/officeDocument/2006/relationships/hyperlink" Target="https://yara.co.il/Public/image/0%D7%9B%D7%A1%D7%A8%D7%94-%D7%A1%D7%9E%D7%99%D7%A22.jpg" TargetMode="External"/><Relationship Id="rId227" Type="http://schemas.openxmlformats.org/officeDocument/2006/relationships/hyperlink" Target="https://files.cdn-files-a.com/uploads/9538504/2000_66cc2f2b93e14.jpg?width=1600" TargetMode="External"/><Relationship Id="rId248" Type="http://schemas.openxmlformats.org/officeDocument/2006/relationships/hyperlink" Target="https://yara.co.il/Public/image/0%D7%98%D7%99%D7%A8%D7%94%20-%20%D7%9C%D7%99%D7%93%20%D7%9B%D7%99%D7%9B%D7%A8%20%D7%A9%D7%A0%D7%99%20%D7%9B%D7%99%D7%95%D7%95%D7%A0%D7%99%D7%9D.jpeg" TargetMode="External"/><Relationship Id="rId269" Type="http://schemas.openxmlformats.org/officeDocument/2006/relationships/hyperlink" Target="https://files.cdn-files-a.com/uploads/9538504/2000_66b1c4571f753.jpg?width=1600" TargetMode="External"/><Relationship Id="rId12" Type="http://schemas.openxmlformats.org/officeDocument/2006/relationships/hyperlink" Target="https://files.cdn-files-a.com/uploads/9538504/2000_66bb4fd5d0d22.jpg?width=1600" TargetMode="External"/><Relationship Id="rId33" Type="http://schemas.openxmlformats.org/officeDocument/2006/relationships/hyperlink" Target="https://files.cdn-files-a.com/uploads/9538504/2000_66cc1da5b23c2.jpg?width=1600" TargetMode="External"/><Relationship Id="rId108" Type="http://schemas.openxmlformats.org/officeDocument/2006/relationships/hyperlink" Target="https://files.cdn-files-a.com/uploads/9538504/2000_679219f215823.jpg?width=1600" TargetMode="External"/><Relationship Id="rId129" Type="http://schemas.openxmlformats.org/officeDocument/2006/relationships/hyperlink" Target="https://files.cdn-files-a.com/uploads/9538504/2000_676d30b5717c4.jpg?width=1600" TargetMode="External"/><Relationship Id="rId280" Type="http://schemas.openxmlformats.org/officeDocument/2006/relationships/hyperlink" Target="https://yara.co.il/Public/image/04010.jpg" TargetMode="External"/><Relationship Id="rId315" Type="http://schemas.openxmlformats.org/officeDocument/2006/relationships/hyperlink" Target="https://files.cdn-files-a.com/uploads/9538504/2000_66bc51888bb7b.jpg?width=1600" TargetMode="External"/><Relationship Id="rId336" Type="http://schemas.openxmlformats.org/officeDocument/2006/relationships/hyperlink" Target="https://yara.co.il/Public/image/1%D7%A4%D7%95%D7%A8%D7%93%D7%99%D7%A1%201.jpg" TargetMode="External"/><Relationship Id="rId357" Type="http://schemas.openxmlformats.org/officeDocument/2006/relationships/hyperlink" Target="https://files.cdn-files-a.com/uploads/9538504/2000_66bb55ed9ddd4.jpg?width=1600" TargetMode="External"/><Relationship Id="rId54" Type="http://schemas.openxmlformats.org/officeDocument/2006/relationships/hyperlink" Target="https://yara.co.il/Public/image/2%D7%A9%D7%9B%D7%95%D7%A0%D7%AA%20%D7%9B%D7%A8%D7%95%D7%9D%20%D7%A0%D7%A6%D7%A8%D7%AA.jpg" TargetMode="External"/><Relationship Id="rId75" Type="http://schemas.openxmlformats.org/officeDocument/2006/relationships/hyperlink" Target="https://files.cdn-files-a.com/uploads/9538504/2000_676a7045b19b8.jpg?width=1600" TargetMode="External"/><Relationship Id="rId96" Type="http://schemas.openxmlformats.org/officeDocument/2006/relationships/hyperlink" Target="https://files.cdn-files-a.com/uploads/9538504/2000_677e7498e9f81.jpg?width=1600" TargetMode="External"/><Relationship Id="rId140" Type="http://schemas.openxmlformats.org/officeDocument/2006/relationships/hyperlink" Target="https://files.cdn-files-a.com/uploads/9538504/2000_66d82fb0ec054.jpg?width=1600" TargetMode="External"/><Relationship Id="rId161" Type="http://schemas.openxmlformats.org/officeDocument/2006/relationships/hyperlink" Target="https://yara.co.il/Public/image/0bara---ammod-1-out.jpg" TargetMode="External"/><Relationship Id="rId182" Type="http://schemas.openxmlformats.org/officeDocument/2006/relationships/hyperlink" Target="https://files.cdn-files-a.com/uploads/9538504/2000_66d181707b94f.jpg?width=1600" TargetMode="External"/><Relationship Id="rId217" Type="http://schemas.openxmlformats.org/officeDocument/2006/relationships/hyperlink" Target="https://yara.co.il/Public/image/0sandala3.jpg" TargetMode="External"/><Relationship Id="rId378" Type="http://schemas.openxmlformats.org/officeDocument/2006/relationships/hyperlink" Target="https://files.cdn-files-a.com/uploads/9538504/2000_676a7c27e331a.jpg?width=1600" TargetMode="External"/><Relationship Id="rId399" Type="http://schemas.openxmlformats.org/officeDocument/2006/relationships/hyperlink" Target="https://yara.co.il/Public/image/2%D7%9B%D7%A4%D7%A8-%D7%9E%D7%A0%D7%93%D7%90-21.jpg" TargetMode="External"/><Relationship Id="rId403" Type="http://schemas.openxmlformats.org/officeDocument/2006/relationships/comments" Target="../comments1.xml"/><Relationship Id="rId6" Type="http://schemas.openxmlformats.org/officeDocument/2006/relationships/hyperlink" Target="https://yara.co.il/Public/image/63.jpg" TargetMode="External"/><Relationship Id="rId238" Type="http://schemas.openxmlformats.org/officeDocument/2006/relationships/hyperlink" Target="https://files.cdn-files-a.com/uploads/9538504/2000_674996228f02b.jpg?width=1600" TargetMode="External"/><Relationship Id="rId259" Type="http://schemas.openxmlformats.org/officeDocument/2006/relationships/hyperlink" Target="https://yara.co.il/Public/image/0%D7%A1%D7%9B%D7%A0%D7%99%D7%9F%20%D7%9B%D7%A0%D7%99%D7%A1%D7%94%20%D7%9E%D7%9E%D7%A9%D7%92%D7%91%20%D7%A2%D7%9E%D7%95%D7%93%20120%20%D7%9E%D7%98%D7%A8.jpg" TargetMode="External"/><Relationship Id="rId23" Type="http://schemas.openxmlformats.org/officeDocument/2006/relationships/hyperlink" Target="https://yara.co.il/Public/image/1gardinia2.jpg" TargetMode="External"/><Relationship Id="rId119" Type="http://schemas.openxmlformats.org/officeDocument/2006/relationships/hyperlink" Target="https://files.cdn-files-a.com/uploads/9538504/2000_66d80497a0e31.jpg?width=1600" TargetMode="External"/><Relationship Id="rId270" Type="http://schemas.openxmlformats.org/officeDocument/2006/relationships/hyperlink" Target="https://yara.co.il/Public/image/0%D7%98%D7%9E%D7%A8%D7%94-%D7%9B%D7%91%D7%99%D7%A9-%D7%A8%D7%90%D7%A9%D7%99-1.jpeg" TargetMode="External"/><Relationship Id="rId291" Type="http://schemas.openxmlformats.org/officeDocument/2006/relationships/hyperlink" Target="https://files.cdn-files-a.com/uploads/9538504/2000_66bb661d639d2.jpg?width=1600" TargetMode="External"/><Relationship Id="rId305" Type="http://schemas.openxmlformats.org/officeDocument/2006/relationships/hyperlink" Target="https://files.cdn-files-a.com/uploads/9538504/2000_66bb6bddd9605.jpg?width=1600" TargetMode="External"/><Relationship Id="rId326" Type="http://schemas.openxmlformats.org/officeDocument/2006/relationships/hyperlink" Target="https://files.cdn-files-a.com/uploads/9538504/2000_67bc8896b4cc0.jpg?width=1600" TargetMode="External"/><Relationship Id="rId347" Type="http://schemas.openxmlformats.org/officeDocument/2006/relationships/hyperlink" Target="https://files.cdn-files-a.com/uploads/9538504/2000_66c8732bec0ef.jpg?width=1600" TargetMode="External"/><Relationship Id="rId44" Type="http://schemas.openxmlformats.org/officeDocument/2006/relationships/hyperlink" Target="https://files.cdn-files-a.com/uploads/9538504/2000_66bb6b590ec9c.jpg?width=1600" TargetMode="External"/><Relationship Id="rId65" Type="http://schemas.openxmlformats.org/officeDocument/2006/relationships/hyperlink" Target="http://yarasite.nadsoft.co/Public/image/03enmahel_1.jpg" TargetMode="External"/><Relationship Id="rId86" Type="http://schemas.openxmlformats.org/officeDocument/2006/relationships/hyperlink" Target="https://yara.co.il/Public/image/0%D7%98%D7%9E%D7%A8%D7%94-%D7%94%D7%A2%D7%9E%D7%A7-%D7%9B%D7%A0%D7%99%D7%A1%D7%94.jpg" TargetMode="External"/><Relationship Id="rId130" Type="http://schemas.openxmlformats.org/officeDocument/2006/relationships/hyperlink" Target="https://files.cdn-files-a.com/uploads/9538504/2000_676d30b61051b.jpg?width=1600" TargetMode="External"/><Relationship Id="rId151" Type="http://schemas.openxmlformats.org/officeDocument/2006/relationships/hyperlink" Target="https://files.cdn-files-a.com/uploads/9538504/2000_66c8782b2d0ba.jpg?width=1600" TargetMode="External"/><Relationship Id="rId368" Type="http://schemas.openxmlformats.org/officeDocument/2006/relationships/hyperlink" Target="https://files.cdn-files-a.com/uploads/9538504/2000_674ef612aa174.jpg?width=1600" TargetMode="External"/><Relationship Id="rId389" Type="http://schemas.openxmlformats.org/officeDocument/2006/relationships/hyperlink" Target="https://files.cdn-files-a.com/uploads/9538504/2000_679884ff60739.jpg?width=1600" TargetMode="External"/><Relationship Id="rId172" Type="http://schemas.openxmlformats.org/officeDocument/2006/relationships/hyperlink" Target="https://yara.co.il/Public/image/0%D7%A2%D7%90%D7%A8%D7%94.jpg" TargetMode="External"/><Relationship Id="rId193" Type="http://schemas.openxmlformats.org/officeDocument/2006/relationships/hyperlink" Target="https://files.cdn-files-a.com/uploads/9538504/2000_6749962a31572.jpg?width=1600" TargetMode="External"/><Relationship Id="rId207" Type="http://schemas.openxmlformats.org/officeDocument/2006/relationships/hyperlink" Target="https://yara.co.il/Public/image/0%D7%9B%D7%A1%D7%A8%D7%94-%D7%A1%D7%9E%D7%99%D7%A2.jpg" TargetMode="External"/><Relationship Id="rId228" Type="http://schemas.openxmlformats.org/officeDocument/2006/relationships/hyperlink" Target="https://yara.co.il/Public/image/0%D7%93%D7%99%D7%A8-%D7%97%D7%A0%D7%90-%D7%97%D7%93%D7%A9-%D7%9B%D7%A0%D7%99%D7%A1%D7%94.jpg" TargetMode="External"/><Relationship Id="rId249" Type="http://schemas.openxmlformats.org/officeDocument/2006/relationships/hyperlink" Target="https://files.cdn-files-a.com/uploads/9538504/2000_67597d58dd956.jpg?width=1600" TargetMode="External"/><Relationship Id="rId13" Type="http://schemas.openxmlformats.org/officeDocument/2006/relationships/hyperlink" Target="https://files.cdn-files-a.com/uploads/9538504/2000_675a85ae53ecf.jpg?width=1600" TargetMode="External"/><Relationship Id="rId109" Type="http://schemas.openxmlformats.org/officeDocument/2006/relationships/hyperlink" Target="https://yara.co.il/Public/image/1%D7%9B%D7%91%D7%99%D7%A9%20%D7%A8%D7%90%D7%A9%D7%99%20%D7%92%D7%93%D7%A8%20%D7%90%D7%A6%D7%98%D7%93%D7%99%D7%95%D7%9F%206-3.jpg" TargetMode="External"/><Relationship Id="rId260" Type="http://schemas.openxmlformats.org/officeDocument/2006/relationships/hyperlink" Target="https://yara.co.il/Public/image/0totem_naz1.jpg" TargetMode="External"/><Relationship Id="rId281" Type="http://schemas.openxmlformats.org/officeDocument/2006/relationships/hyperlink" Target="https://yara.co.il/Public/image/04010.jpg" TargetMode="External"/><Relationship Id="rId316" Type="http://schemas.openxmlformats.org/officeDocument/2006/relationships/hyperlink" Target="https://files.cdn-files-a.com/uploads/9538504/2000_66bc51888bb7b.jpg?width=1600" TargetMode="External"/><Relationship Id="rId337" Type="http://schemas.openxmlformats.org/officeDocument/2006/relationships/hyperlink" Target="https://yara.co.il/Public/image/0fredes1.jpg" TargetMode="External"/><Relationship Id="rId34" Type="http://schemas.openxmlformats.org/officeDocument/2006/relationships/hyperlink" Target="https://files.cdn-files-a.com/uploads/9538504/2000_66bb6984b401b.jpg?width=1600" TargetMode="External"/><Relationship Id="rId55" Type="http://schemas.openxmlformats.org/officeDocument/2006/relationships/hyperlink" Target="https://files.cdn-files-a.com/uploads/9538504/2000_66bb6d678a6fd.jpg?width=1600" TargetMode="External"/><Relationship Id="rId76" Type="http://schemas.openxmlformats.org/officeDocument/2006/relationships/hyperlink" Target="https://files.cdn-files-a.com/uploads/9538504/2000_6758226353c56.jpg?width=1600" TargetMode="External"/><Relationship Id="rId97" Type="http://schemas.openxmlformats.org/officeDocument/2006/relationships/hyperlink" Target="https://files.cdn-files-a.com/uploads/9538504/2000_676a7b1bab9aa.jpg?width=1600" TargetMode="External"/><Relationship Id="rId120" Type="http://schemas.openxmlformats.org/officeDocument/2006/relationships/hyperlink" Target="https://files.cdn-files-a.com/uploads/9538504/2000_66c3360acbcef.jpg?width=1600" TargetMode="External"/><Relationship Id="rId141" Type="http://schemas.openxmlformats.org/officeDocument/2006/relationships/hyperlink" Target="https://files.cdn-files-a.com/uploads/9538504/2000_67b6f31e6703e.jpg?width=1600" TargetMode="External"/><Relationship Id="rId358" Type="http://schemas.openxmlformats.org/officeDocument/2006/relationships/hyperlink" Target="https://files.cdn-files-a.com/uploads/9538504/2000_66bb55ed9ddd4.jpg?width=1600" TargetMode="External"/><Relationship Id="rId379" Type="http://schemas.openxmlformats.org/officeDocument/2006/relationships/hyperlink" Target="https://files.cdn-files-a.com/uploads/9538504/2000_676d21c3bd8e3.jpg?width=1600" TargetMode="External"/><Relationship Id="rId7" Type="http://schemas.openxmlformats.org/officeDocument/2006/relationships/hyperlink" Target="https://files.cdn-files-a.com/uploads/9538504/2000_66bb4de76ac12.jpg?width=1600" TargetMode="External"/><Relationship Id="rId162" Type="http://schemas.openxmlformats.org/officeDocument/2006/relationships/hyperlink" Target="https://files.cdn-files-a.com/uploads/9538504/2000_66c740597c335.jpg?width=1600" TargetMode="External"/><Relationship Id="rId183" Type="http://schemas.openxmlformats.org/officeDocument/2006/relationships/hyperlink" Target="https://files.cdn-files-a.com/uploads/9538504/2000_66d816bbe1785.jpg?width=1600" TargetMode="External"/><Relationship Id="rId218" Type="http://schemas.openxmlformats.org/officeDocument/2006/relationships/hyperlink" Target="https://files.cdn-files-a.com/uploads/9538504/2000_677e7498c3008.jpg?width=1600" TargetMode="External"/><Relationship Id="rId239" Type="http://schemas.openxmlformats.org/officeDocument/2006/relationships/hyperlink" Target="https://yara.co.il/Public/image/11DSC_4766.jpg" TargetMode="External"/><Relationship Id="rId390" Type="http://schemas.openxmlformats.org/officeDocument/2006/relationships/hyperlink" Target="https://files.cdn-files-a.com/uploads/9538504/2000_6798854318500.jpg?width=1600" TargetMode="External"/><Relationship Id="rId250" Type="http://schemas.openxmlformats.org/officeDocument/2006/relationships/hyperlink" Target="https://files.cdn-files-a.com/uploads/9538504/2000_66c740606d849.jpg?width=1600" TargetMode="External"/><Relationship Id="rId271" Type="http://schemas.openxmlformats.org/officeDocument/2006/relationships/hyperlink" Target="https://yara.co.il/Public/image/0%D7%98%D7%9E%D7%A8%D7%94-%D7%9B%D7%91%D7%99%D7%A9-%D7%A8%D7%90%D7%A9%D7%99-2.jpeg" TargetMode="External"/><Relationship Id="rId292" Type="http://schemas.openxmlformats.org/officeDocument/2006/relationships/hyperlink" Target="https://files.cdn-files-a.com/uploads/9538504/2000_66bb661d639d2.jpg?width=1600" TargetMode="External"/><Relationship Id="rId306" Type="http://schemas.openxmlformats.org/officeDocument/2006/relationships/hyperlink" Target="https://files.cdn-files-a.com/uploads/9538504/2000_66bb6bddd9605.jpg?width=1600" TargetMode="External"/><Relationship Id="rId24" Type="http://schemas.openxmlformats.org/officeDocument/2006/relationships/hyperlink" Target="https://files.cdn-files-a.com/uploads/9538504/2000_676a58bbcc167.jpg?width=1600" TargetMode="External"/><Relationship Id="rId45" Type="http://schemas.openxmlformats.org/officeDocument/2006/relationships/hyperlink" Target="https://files.cdn-files-a.com/uploads/9538504/2000_66bb6bddd9605.jpg?width=1600" TargetMode="External"/><Relationship Id="rId66" Type="http://schemas.openxmlformats.org/officeDocument/2006/relationships/hyperlink" Target="http://yarasite.nadsoft.co/Public/image/03enmahel_2.jpg" TargetMode="External"/><Relationship Id="rId87" Type="http://schemas.openxmlformats.org/officeDocument/2006/relationships/hyperlink" Target="https://yara.co.il/Public/image/0%D7%98%D7%9E%D7%A8%D7%94-%D7%99%D7%A6%D7%99%D7%90%D7%94.jpg" TargetMode="External"/><Relationship Id="rId110" Type="http://schemas.openxmlformats.org/officeDocument/2006/relationships/hyperlink" Target="https://files.cdn-files-a.com/uploads/9538504/2000_66cc925980ec3.jpg?width=1600" TargetMode="External"/><Relationship Id="rId131" Type="http://schemas.openxmlformats.org/officeDocument/2006/relationships/hyperlink" Target="https://files.cdn-files-a.com/uploads/9538504/2000_676d31221b51c.jpg?width=1600" TargetMode="External"/><Relationship Id="rId327" Type="http://schemas.openxmlformats.org/officeDocument/2006/relationships/hyperlink" Target="https://files.cdn-files-a.com/uploads/9538504/2000_673f2964ecb4f.jpg?width=1600" TargetMode="External"/><Relationship Id="rId348" Type="http://schemas.openxmlformats.org/officeDocument/2006/relationships/hyperlink" Target="https://yara.co.il/Public/image/0%D7%99%D7%A6%D7%99%D7%90%D7%94%20%D7%A8%D7%90%D7%A9%D7%99%D7%AA%20%D7%9C%D7%A4%D7%A0%D7%99%20%D7%94%D7%A8%D7%9E%D7%96%D7%95%D7%A8%206-3.jpg" TargetMode="External"/><Relationship Id="rId369" Type="http://schemas.openxmlformats.org/officeDocument/2006/relationships/hyperlink" Target="https://files.cdn-files-a.com/uploads/9538504/2000_674ef612aa174.jpg?width=1600" TargetMode="External"/><Relationship Id="rId152" Type="http://schemas.openxmlformats.org/officeDocument/2006/relationships/hyperlink" Target="https://files.cdn-files-a.com/uploads/9538504/2000_676d2b173f438.jpg?width=1600" TargetMode="External"/><Relationship Id="rId173" Type="http://schemas.openxmlformats.org/officeDocument/2006/relationships/hyperlink" Target="https://files.cdn-files-a.com/uploads/9538504/2000_67d006a151d28.jpg?width=1600" TargetMode="External"/><Relationship Id="rId194" Type="http://schemas.openxmlformats.org/officeDocument/2006/relationships/hyperlink" Target="https://files.cdn-files-a.com/uploads/9538504/2000_677ba9852c8db.jpg?width=1200" TargetMode="External"/><Relationship Id="rId208" Type="http://schemas.openxmlformats.org/officeDocument/2006/relationships/hyperlink" Target="https://files.cdn-files-a.com/uploads/9538504/2000_66c86f4e36fa4.jpg?width=1600" TargetMode="External"/><Relationship Id="rId229" Type="http://schemas.openxmlformats.org/officeDocument/2006/relationships/hyperlink" Target="https://files.cdn-files-a.com/uploads/9538504/2000_676d2af2bc395.jpg?width=1600" TargetMode="External"/><Relationship Id="rId380" Type="http://schemas.openxmlformats.org/officeDocument/2006/relationships/hyperlink" Target="https://files.cdn-files-a.com/uploads/9538504/2000_676d27d02186b.jpg?width=1600" TargetMode="External"/><Relationship Id="rId240" Type="http://schemas.openxmlformats.org/officeDocument/2006/relationships/hyperlink" Target="https://yara.co.il/Public/image/0%D7%A2%D7%9C%20%D7%92%D7%93%D7%A8%20%D7%9B%D7%A4%D7%A8%20%D7%99%D7%90%D7%A1%D7%99%D7%A3.jpeg" TargetMode="External"/><Relationship Id="rId261" Type="http://schemas.openxmlformats.org/officeDocument/2006/relationships/hyperlink" Target="https://yara.co.il/Public/image/1totem3.jpg" TargetMode="External"/><Relationship Id="rId14" Type="http://schemas.openxmlformats.org/officeDocument/2006/relationships/hyperlink" Target="https://files.cdn-files-a.com/uploads/9538504/2000_676a5536424b9.jpg?width=1600" TargetMode="External"/><Relationship Id="rId35" Type="http://schemas.openxmlformats.org/officeDocument/2006/relationships/hyperlink" Target="https://yara.co.il/Public/image/0%D7%A9%D7%9B%D7%95%D7%A0%D7%AA%20%D7%94%D7%A4%D7%95%D7%A2%D7%9C%D7%99%D7%9D.jpeg" TargetMode="External"/><Relationship Id="rId56" Type="http://schemas.openxmlformats.org/officeDocument/2006/relationships/hyperlink" Target="https://files.cdn-files-a.com/uploads/9538504/2000_66bb6e5436611.jpg?width=1600" TargetMode="External"/><Relationship Id="rId77" Type="http://schemas.openxmlformats.org/officeDocument/2006/relationships/hyperlink" Target="https://files.cdn-files-a.com/uploads/9538504/2000_676a7044634ac.jpg?width=1600" TargetMode="External"/><Relationship Id="rId100" Type="http://schemas.openxmlformats.org/officeDocument/2006/relationships/hyperlink" Target="https://files.cdn-files-a.com/uploads/9538504/2000_676a7b1bb578f.jpg?width=1600" TargetMode="External"/><Relationship Id="rId282" Type="http://schemas.openxmlformats.org/officeDocument/2006/relationships/hyperlink" Target="https://yara.co.il/Public/image/04010.jpg" TargetMode="External"/><Relationship Id="rId317" Type="http://schemas.openxmlformats.org/officeDocument/2006/relationships/hyperlink" Target="https://files.cdn-files-a.com/uploads/9538504/2000_66bc51888bb7b.jpg?width=1600" TargetMode="External"/><Relationship Id="rId338" Type="http://schemas.openxmlformats.org/officeDocument/2006/relationships/hyperlink" Target="https://yara.co.il/Public/image/0%D7%9B%D7%A4%D7%A8%20%D7%A7%D7%A8%D7%A2-.jpg" TargetMode="External"/><Relationship Id="rId359" Type="http://schemas.openxmlformats.org/officeDocument/2006/relationships/hyperlink" Target="https://files.cdn-files-a.com/uploads/9538504/2000_66bb55ed9ddd4.jpg?width=1600" TargetMode="External"/><Relationship Id="rId8" Type="http://schemas.openxmlformats.org/officeDocument/2006/relationships/hyperlink" Target="https://files.cdn-files-a.com/uploads/9538504/2000_675a87823edf5.jpg?width=1600" TargetMode="External"/><Relationship Id="rId98" Type="http://schemas.openxmlformats.org/officeDocument/2006/relationships/hyperlink" Target="https://files.cdn-files-a.com/uploads/9538504/2000_676a7b1c454b4.jpg?width=1600" TargetMode="External"/><Relationship Id="rId121" Type="http://schemas.openxmlformats.org/officeDocument/2006/relationships/hyperlink" Target="https://files.cdn-files-a.com/uploads/9538504/2000_676d2e187c533.jpg?width=1600" TargetMode="External"/><Relationship Id="rId142" Type="http://schemas.openxmlformats.org/officeDocument/2006/relationships/hyperlink" Target="https://files.cdn-files-a.com/uploads/9538504/2000_676d368b072e1.jpg?width=1600" TargetMode="External"/><Relationship Id="rId163" Type="http://schemas.openxmlformats.org/officeDocument/2006/relationships/hyperlink" Target="https://files.cdn-files-a.com/uploads/9538504/2000_6745cabbc82ca.jpg?width=1600" TargetMode="External"/><Relationship Id="rId184" Type="http://schemas.openxmlformats.org/officeDocument/2006/relationships/hyperlink" Target="https://yara.co.il/Public/image/1rama_1.jpg" TargetMode="External"/><Relationship Id="rId219" Type="http://schemas.openxmlformats.org/officeDocument/2006/relationships/hyperlink" Target="https://yara.co.il/Public/image/1%D7%9B%D7%91%D7%99%D7%A9%20%D7%A8%D7%90%D7%A9%D7%99%20%D7%92%D7%93%D7%A8%20%D7%90%D7%A6%D7%98%D7%93%D7%99%D7%95%D7%9F%206-3.jpg" TargetMode="External"/><Relationship Id="rId370" Type="http://schemas.openxmlformats.org/officeDocument/2006/relationships/hyperlink" Target="https://files.cdn-files-a.com/uploads/9538504/2000_67597d58dd956.jpg?width=1600" TargetMode="External"/><Relationship Id="rId391" Type="http://schemas.openxmlformats.org/officeDocument/2006/relationships/hyperlink" Target="https://files.cdn-files-a.com/uploads/9538504/2000_67b3164e3914c.jpg?width=1600" TargetMode="External"/><Relationship Id="rId230" Type="http://schemas.openxmlformats.org/officeDocument/2006/relationships/hyperlink" Target="https://files.cdn-files-a.com/uploads/9538504/2000_676d2af2d8549.jpg?width=1600" TargetMode="External"/><Relationship Id="rId251" Type="http://schemas.openxmlformats.org/officeDocument/2006/relationships/hyperlink" Target="https://yara.co.il/Public/image/0%D7%A0%D7%A6%D7%A8%D7%AA%20-%20%D7%AA%D7%95%D7%A4%D7%99%D7%A7%20%D7%96%D7%99%D7%90%D7%93.jpeg" TargetMode="External"/><Relationship Id="rId25" Type="http://schemas.openxmlformats.org/officeDocument/2006/relationships/hyperlink" Target="https://yara.co.il/Public/image/1nazzzz3.jpg" TargetMode="External"/><Relationship Id="rId46" Type="http://schemas.openxmlformats.org/officeDocument/2006/relationships/hyperlink" Target="https://yara.co.il/Public/image/0%D7%A2%D7%9C%D7%99%D7%99%D7%AA%20%D7%9E%D7%95%D7%A1%D7%9E%D7%90%D7%A8%204.jpeg" TargetMode="External"/><Relationship Id="rId67" Type="http://schemas.openxmlformats.org/officeDocument/2006/relationships/hyperlink" Target="https://files.cdn-files-a.com/uploads/9538504/2000_676a60ed79961.jpg?width=1600" TargetMode="External"/><Relationship Id="rId272" Type="http://schemas.openxmlformats.org/officeDocument/2006/relationships/hyperlink" Target="https://yara.co.il/Public/image/0%D7%A9%D7%9B%D7%95%D7%A0%D7%AA%20%D7%94%D7%A4%D7%95%D7%A2%D7%9C%D7%99%D7%9D.jpeg" TargetMode="External"/><Relationship Id="rId293" Type="http://schemas.openxmlformats.org/officeDocument/2006/relationships/hyperlink" Target="https://files.cdn-files-a.com/uploads/9538504/2000_66bb661d639d2.jpg?width=1600" TargetMode="External"/><Relationship Id="rId307" Type="http://schemas.openxmlformats.org/officeDocument/2006/relationships/hyperlink" Target="https://files.cdn-files-a.com/uploads/9538504/2000_66bb6bddd9605.jpg?width=1600" TargetMode="External"/><Relationship Id="rId328" Type="http://schemas.openxmlformats.org/officeDocument/2006/relationships/hyperlink" Target="https://files.cdn-files-a.com/uploads/9538504/2000_67bc83ca80140.jpg?width=1600" TargetMode="External"/><Relationship Id="rId349" Type="http://schemas.openxmlformats.org/officeDocument/2006/relationships/hyperlink" Target="https://files.cdn-files-a.com/uploads/9538504/2000_66bc9a786f0e1.jpg?width=1600" TargetMode="External"/><Relationship Id="rId88" Type="http://schemas.openxmlformats.org/officeDocument/2006/relationships/hyperlink" Target="https://yara.co.il/Public/image/0na3ora1.jpg" TargetMode="External"/><Relationship Id="rId111" Type="http://schemas.openxmlformats.org/officeDocument/2006/relationships/hyperlink" Target="https://files.cdn-files-a.com/uploads/9538504/2000_66cc91d992c86.jpg?width=1600" TargetMode="External"/><Relationship Id="rId132" Type="http://schemas.openxmlformats.org/officeDocument/2006/relationships/hyperlink" Target="https://files.cdn-files-a.com/uploads/9538504/2000_676d3112d2300.jpg?width=1600" TargetMode="External"/><Relationship Id="rId153" Type="http://schemas.openxmlformats.org/officeDocument/2006/relationships/hyperlink" Target="https://files.cdn-files-a.com/uploads/9538504/2000_67bd8aceb7276.jpg?width=1600" TargetMode="External"/><Relationship Id="rId174" Type="http://schemas.openxmlformats.org/officeDocument/2006/relationships/hyperlink" Target="https://files.cdn-files-a.com/uploads/9538504/2000_6731b6f9cac5c.jpg?width=1600" TargetMode="External"/><Relationship Id="rId195" Type="http://schemas.openxmlformats.org/officeDocument/2006/relationships/hyperlink" Target="https://files.cdn-files-a.com/uploads/9538504/2000_677ba9875fd72.jpg?width=1600" TargetMode="External"/><Relationship Id="rId209" Type="http://schemas.openxmlformats.org/officeDocument/2006/relationships/hyperlink" Target="https://yara.co.il/Public/image/1%D7%9B%D7%A0%D7%99%D7%A1%D7%94%20%D7%9C%D7%99%D7%99%D7%A9%D7%95%D7%91%20%D7%A6%D7%93%20%D7%99%D7%9E%D7%99%D7%9F.jpg" TargetMode="External"/><Relationship Id="rId360" Type="http://schemas.openxmlformats.org/officeDocument/2006/relationships/hyperlink" Target="https://files.cdn-files-a.com/uploads/9538504/2000_66bb51ade148f.jpg?width=1600" TargetMode="External"/><Relationship Id="rId381" Type="http://schemas.openxmlformats.org/officeDocument/2006/relationships/hyperlink" Target="https://files.cdn-files-a.com/uploads/9538504/2000_676d2af2bc395.jpg?width=1600" TargetMode="External"/><Relationship Id="rId220" Type="http://schemas.openxmlformats.org/officeDocument/2006/relationships/hyperlink" Target="https://files.cdn-files-a.com/uploads/9538504/2000_67598a24722b7.jpg?width=1600" TargetMode="External"/><Relationship Id="rId241" Type="http://schemas.openxmlformats.org/officeDocument/2006/relationships/hyperlink" Target="https://files.cdn-files-a.com/uploads/9538504/2000_66c86f3b63042.jpg?width=1600" TargetMode="External"/><Relationship Id="rId15" Type="http://schemas.openxmlformats.org/officeDocument/2006/relationships/hyperlink" Target="https://files.cdn-files-a.com/uploads/9538504/2000_66bb592a31d47.jpg?width=1600" TargetMode="External"/><Relationship Id="rId36" Type="http://schemas.openxmlformats.org/officeDocument/2006/relationships/hyperlink" Target="https://files.cdn-files-a.com/uploads/9538504/2000_66bb69e7892e7.jpg?width=1600" TargetMode="External"/><Relationship Id="rId57" Type="http://schemas.openxmlformats.org/officeDocument/2006/relationships/hyperlink" Target="https://files.cdn-files-a.com/uploads/9538504/2000_66bb6ea70000b.jpg?width=1600" TargetMode="External"/><Relationship Id="rId262" Type="http://schemas.openxmlformats.org/officeDocument/2006/relationships/hyperlink" Target="https://files.cdn-files-a.com/uploads/9538504/2000_66eab1eb8b3a2.jpg?width=1600" TargetMode="External"/><Relationship Id="rId283" Type="http://schemas.openxmlformats.org/officeDocument/2006/relationships/hyperlink" Target="https://yara.co.il/Public/image/04550.jpg" TargetMode="External"/><Relationship Id="rId318" Type="http://schemas.openxmlformats.org/officeDocument/2006/relationships/hyperlink" Target="https://files.cdn-files-a.com/uploads/9538504/2000_66bc51888bb7b.jpg?width=1600" TargetMode="External"/><Relationship Id="rId339" Type="http://schemas.openxmlformats.org/officeDocument/2006/relationships/hyperlink" Target="https://yara.co.il/Public/image/0%D7%9E%D7%A8%D7%9B%D7%96%20%D7%94%D7%99%D7%99%D7%A9%D7%95%D7%91%206-3.jpg" TargetMode="External"/><Relationship Id="rId78" Type="http://schemas.openxmlformats.org/officeDocument/2006/relationships/hyperlink" Target="https://files.cdn-files-a.com/uploads/9538504/2000_676a7045c49ce.jpg?width=1600" TargetMode="External"/><Relationship Id="rId99" Type="http://schemas.openxmlformats.org/officeDocument/2006/relationships/hyperlink" Target="https://files.cdn-files-a.com/uploads/9538504/2000_676a7b1c0c42a.jpg?width=1600" TargetMode="External"/><Relationship Id="rId101" Type="http://schemas.openxmlformats.org/officeDocument/2006/relationships/hyperlink" Target="https://files.cdn-files-a.com/uploads/9538504/2000_67bda3fd98ce0.jpg?width=1600" TargetMode="External"/><Relationship Id="rId122" Type="http://schemas.openxmlformats.org/officeDocument/2006/relationships/hyperlink" Target="https://files.cdn-files-a.com/uploads/9538504/2000_66c335d4324e8.jpg?width=1600" TargetMode="External"/><Relationship Id="rId143" Type="http://schemas.openxmlformats.org/officeDocument/2006/relationships/hyperlink" Target="https://files.cdn-files-a.com/uploads/9538504/2000_676d3664f21e2.jpg?width=1600" TargetMode="External"/><Relationship Id="rId164" Type="http://schemas.openxmlformats.org/officeDocument/2006/relationships/hyperlink" Target="https://yara.co.il/Public/image/0qlanswa1.jpg" TargetMode="External"/><Relationship Id="rId185" Type="http://schemas.openxmlformats.org/officeDocument/2006/relationships/hyperlink" Target="https://yara.co.il/Public/image/1rame1.jpg" TargetMode="External"/><Relationship Id="rId350" Type="http://schemas.openxmlformats.org/officeDocument/2006/relationships/hyperlink" Target="https://yara.co.il/Public/image/0%D7%A2%D7%90%D7%A8%D7%941.jpg" TargetMode="External"/><Relationship Id="rId371" Type="http://schemas.openxmlformats.org/officeDocument/2006/relationships/hyperlink" Target="https://files.cdn-files-a.com/uploads/9538504/2000_67598ac865f4c.jpg?width=1600" TargetMode="External"/><Relationship Id="rId9" Type="http://schemas.openxmlformats.org/officeDocument/2006/relationships/hyperlink" Target="https://files.cdn-files-a.com/uploads/9538504/2000_66bb4e79028b3.jpg?width=1600" TargetMode="External"/><Relationship Id="rId210" Type="http://schemas.openxmlformats.org/officeDocument/2006/relationships/hyperlink" Target="https://yara.co.il/Public/image/1DSC_4766.jpg" TargetMode="External"/><Relationship Id="rId392" Type="http://schemas.openxmlformats.org/officeDocument/2006/relationships/hyperlink" Target="https://files.cdn-files-a.com/uploads/9538504/2000_67b329190ce3b.jpg?width=1600" TargetMode="External"/><Relationship Id="rId26" Type="http://schemas.openxmlformats.org/officeDocument/2006/relationships/hyperlink" Target="https://yara.co.il/Public/image/1gardinia1.jpg" TargetMode="External"/><Relationship Id="rId231" Type="http://schemas.openxmlformats.org/officeDocument/2006/relationships/hyperlink" Target="https://files.cdn-files-a.com/uploads/9538504/2000_67b3492b7d038.jpg?width=1600" TargetMode="External"/><Relationship Id="rId252" Type="http://schemas.openxmlformats.org/officeDocument/2006/relationships/hyperlink" Target="https://yara.co.il/Public/image/0%D7%A4%D7%90%D7%95%D7%9C%D7%95%D7%A1%20%D7%94%D7%A9%D7%99%D7%A9%D7%99.jpg" TargetMode="External"/><Relationship Id="rId273" Type="http://schemas.openxmlformats.org/officeDocument/2006/relationships/hyperlink" Target="https://yara.co.il/Public/image/0%D7%A2%D7%9C%20%D7%92%D7%93%D7%A8%20%D7%9B%D7%A4%D7%A8%20%D7%99%D7%90%D7%A1%D7%99%D7%A3.jpeg" TargetMode="External"/><Relationship Id="rId294" Type="http://schemas.openxmlformats.org/officeDocument/2006/relationships/hyperlink" Target="https://files.cdn-files-a.com/uploads/9538504/2000_66bb661d639d2.jpg?width=1600" TargetMode="External"/><Relationship Id="rId308" Type="http://schemas.openxmlformats.org/officeDocument/2006/relationships/hyperlink" Target="https://files.cdn-files-a.com/uploads/9538504/2000_66bb6d678a6fd.jpg?width=1600" TargetMode="External"/><Relationship Id="rId329" Type="http://schemas.openxmlformats.org/officeDocument/2006/relationships/hyperlink" Target="https://files.cdn-files-a.com/uploads/9538504/2000_67c590e2dd0d2.jpg?width=1600" TargetMode="External"/><Relationship Id="rId47" Type="http://schemas.openxmlformats.org/officeDocument/2006/relationships/hyperlink" Target="https://files.cdn-files-a.com/uploads/9538504/2000_676a580bbe4a2.jpg?width=1600" TargetMode="External"/><Relationship Id="rId68" Type="http://schemas.openxmlformats.org/officeDocument/2006/relationships/hyperlink" Target="https://files.cdn-files-a.com/uploads/9538504/2000_676a620e167b3.jpg?width=1600" TargetMode="External"/><Relationship Id="rId89" Type="http://schemas.openxmlformats.org/officeDocument/2006/relationships/hyperlink" Target="https://yara.co.il/Public/image/1na3ora2.jpg" TargetMode="External"/><Relationship Id="rId112" Type="http://schemas.openxmlformats.org/officeDocument/2006/relationships/hyperlink" Target="https://files.cdn-files-a.com/uploads/9538504/2000_67598ac865f4c.jpg?width=1600" TargetMode="External"/><Relationship Id="rId133" Type="http://schemas.openxmlformats.org/officeDocument/2006/relationships/hyperlink" Target="https://yara.co.il/Public/image/0tamra2.jpg" TargetMode="External"/><Relationship Id="rId154" Type="http://schemas.openxmlformats.org/officeDocument/2006/relationships/hyperlink" Target="https://files.cdn-files-a.com/uploads/9538504/2000_676d2af2b2c9e.jpg?width=1600" TargetMode="External"/><Relationship Id="rId175" Type="http://schemas.openxmlformats.org/officeDocument/2006/relationships/hyperlink" Target="https://files.cdn-files-a.com/uploads/9538504/2000_6798856014274.jpg?width=1600" TargetMode="External"/><Relationship Id="rId340" Type="http://schemas.openxmlformats.org/officeDocument/2006/relationships/hyperlink" Target="https://files.cdn-files-a.com/uploads/9538504/2000_66c87272cd970.jpg?width=1600" TargetMode="External"/><Relationship Id="rId361" Type="http://schemas.openxmlformats.org/officeDocument/2006/relationships/hyperlink" Target="https://files.cdn-files-a.com/uploads/9538504/2000_66bb51ade148f.jpg?width=1600" TargetMode="External"/><Relationship Id="rId196" Type="http://schemas.openxmlformats.org/officeDocument/2006/relationships/hyperlink" Target="https://yara.co.il/Public/image/1%D7%99%D7%A6%D7%99%D7%90%D7%94%20%D7%9E%D7%94%D7%99%D7%99%D7%A9%D7%95%D7%91%20%D7%A9%D7%9C%D7%98%20%D7%A8%D7%90%D7%A9%D7%95%D7%9F%20%D7%9C%D7%99%D7%93%20%D7%94%D7%A8%D7%9E%D7%96%D7%95%D7%A8%206-3.jpg" TargetMode="External"/><Relationship Id="rId200" Type="http://schemas.openxmlformats.org/officeDocument/2006/relationships/hyperlink" Target="https://files.cdn-files-a.com/uploads/9538504/2000_66ac7f8d8548f.jpg" TargetMode="External"/><Relationship Id="rId382" Type="http://schemas.openxmlformats.org/officeDocument/2006/relationships/hyperlink" Target="https://files.cdn-files-a.com/uploads/9538504/2000_676d2d84b646f.jpg?width=1600" TargetMode="External"/><Relationship Id="rId16" Type="http://schemas.openxmlformats.org/officeDocument/2006/relationships/hyperlink" Target="https://files.cdn-files-a.com/uploads/9538504/2000_676a578d1be81.jpg?width=1600" TargetMode="External"/><Relationship Id="rId221" Type="http://schemas.openxmlformats.org/officeDocument/2006/relationships/hyperlink" Target="https://yara.co.il/Public/image/0%D7%9B%D7%A0%D7%99%D7%A1%D7%94%20%D7%A2%D7%9E%D7%95%D7%93%20%D7%90%D7%97%D7%A8%D7%99%20%D7%AA.jpg" TargetMode="External"/><Relationship Id="rId242" Type="http://schemas.openxmlformats.org/officeDocument/2006/relationships/hyperlink" Target="https://files.cdn-files-a.com/uploads/9538504/2000_66bc98b788291.jpg?width=1600" TargetMode="External"/><Relationship Id="rId263" Type="http://schemas.openxmlformats.org/officeDocument/2006/relationships/hyperlink" Target="https://files.cdn-files-a.com/uploads/9538504/2000_673f28dd80bc3.jpg?width=1600" TargetMode="External"/><Relationship Id="rId284" Type="http://schemas.openxmlformats.org/officeDocument/2006/relationships/hyperlink" Target="https://files.cdn-files-a.com/uploads/9538504/2000_66c4a7705b9ae.jpg?width=1600" TargetMode="External"/><Relationship Id="rId319" Type="http://schemas.openxmlformats.org/officeDocument/2006/relationships/hyperlink" Target="https://files.cdn-files-a.com/uploads/9538504/2000_66c2f1d0ab9bd.jpg?width=1600" TargetMode="External"/><Relationship Id="rId37" Type="http://schemas.openxmlformats.org/officeDocument/2006/relationships/hyperlink" Target="https://yara.co.il/Public/image/171.jpg" TargetMode="External"/><Relationship Id="rId58" Type="http://schemas.openxmlformats.org/officeDocument/2006/relationships/hyperlink" Target="https://files.cdn-files-a.com/uploads/9538504/2000_66bb6fe3820b7.jpg?width=1600" TargetMode="External"/><Relationship Id="rId79" Type="http://schemas.openxmlformats.org/officeDocument/2006/relationships/hyperlink" Target="https://files.cdn-files-a.com/uploads/9538504/2000_676a70458f549.jpg?width=1600" TargetMode="External"/><Relationship Id="rId102" Type="http://schemas.openxmlformats.org/officeDocument/2006/relationships/hyperlink" Target="https://files.cdn-files-a.com/uploads/9538504/2000_66bc4f5e6e7be.jpg?width=1600" TargetMode="External"/><Relationship Id="rId123" Type="http://schemas.openxmlformats.org/officeDocument/2006/relationships/hyperlink" Target="https://files.cdn-files-a.com/uploads/9538504/2000_66c2f1d0ab9bd.jpg?width=1600" TargetMode="External"/><Relationship Id="rId144" Type="http://schemas.openxmlformats.org/officeDocument/2006/relationships/hyperlink" Target="https://files.cdn-files-a.com/uploads/9538504/2000_676d3728877d4.jpg?width=1600" TargetMode="External"/><Relationship Id="rId330" Type="http://schemas.openxmlformats.org/officeDocument/2006/relationships/hyperlink" Target="https://files.cdn-files-a.com/uploads/9538504/2000_67c590e336bbd.jpg?width=1600" TargetMode="External"/><Relationship Id="rId90" Type="http://schemas.openxmlformats.org/officeDocument/2006/relationships/hyperlink" Target="https://yara.co.il/Public/image/0%D7%98%D7%99%D7%99%D7%91%D7%94%20%D7%94%D7%A2%D7%9E%D7%A7%20%D7%9B%D7%A0%D7%99%D7%A1%D7%94.JPG" TargetMode="External"/><Relationship Id="rId165" Type="http://schemas.openxmlformats.org/officeDocument/2006/relationships/hyperlink" Target="https://yara.co.il/Public/image/0DSC_4656.jpg" TargetMode="External"/><Relationship Id="rId186" Type="http://schemas.openxmlformats.org/officeDocument/2006/relationships/hyperlink" Target="https://files.cdn-files-a.com/uploads/9538504/2000_66c5c0c64164c.jpg?width=1600" TargetMode="External"/><Relationship Id="rId351" Type="http://schemas.openxmlformats.org/officeDocument/2006/relationships/hyperlink" Target="https://yara.co.il/Public/image/1%D7%A4%D7%95%D7%A8%D7%93%D7%99%D7%A1%202.jpg" TargetMode="External"/><Relationship Id="rId372" Type="http://schemas.openxmlformats.org/officeDocument/2006/relationships/hyperlink" Target="https://files.cdn-files-a.com/uploads/9538504/2000_67598ac865f4c.jpg?width=1600" TargetMode="External"/><Relationship Id="rId393" Type="http://schemas.openxmlformats.org/officeDocument/2006/relationships/hyperlink" Target="https://files.cdn-files-a.com/uploads/9538504/2000_67bc88904806d.jpg?width=1600" TargetMode="External"/><Relationship Id="rId211" Type="http://schemas.openxmlformats.org/officeDocument/2006/relationships/hyperlink" Target="https://files.cdn-files-a.com/uploads/9538504/2000_66c876ec119c3.jpg?width=1600" TargetMode="External"/><Relationship Id="rId232" Type="http://schemas.openxmlformats.org/officeDocument/2006/relationships/hyperlink" Target="https://files.cdn-files-a.com/uploads/9538504/2000_66c3534660530.jpg?width=1600" TargetMode="External"/><Relationship Id="rId253" Type="http://schemas.openxmlformats.org/officeDocument/2006/relationships/hyperlink" Target="https://files.cdn-files-a.com/uploads/9538504/2000_66ac8c9058e8b.jpg" TargetMode="External"/><Relationship Id="rId274" Type="http://schemas.openxmlformats.org/officeDocument/2006/relationships/hyperlink" Target="https://yara.co.il/Public/image/0%D7%95%D7%90%D7%93%D7%99%20%D7%A0%D7%A1%D7%A0%D7%90%D7%A1%20-%20%D7%97%D7%99%D7%A4%D7%94.jpeg" TargetMode="External"/><Relationship Id="rId295" Type="http://schemas.openxmlformats.org/officeDocument/2006/relationships/hyperlink" Target="https://files.cdn-files-a.com/uploads/9538504/2000_66bb6806279b9.jpg?width=1600" TargetMode="External"/><Relationship Id="rId309" Type="http://schemas.openxmlformats.org/officeDocument/2006/relationships/hyperlink" Target="https://files.cdn-files-a.com/uploads/9538504/2000_66bb6d678a6fd.jpg?width=1600" TargetMode="External"/><Relationship Id="rId27" Type="http://schemas.openxmlformats.org/officeDocument/2006/relationships/hyperlink" Target="https://yara.co.il/Public/image/1gardinia1.jpg" TargetMode="External"/><Relationship Id="rId48" Type="http://schemas.openxmlformats.org/officeDocument/2006/relationships/hyperlink" Target="https://files.cdn-files-a.com/uploads/9538504/2000_66bb66dc08ff8.jpg?width=1600" TargetMode="External"/><Relationship Id="rId69" Type="http://schemas.openxmlformats.org/officeDocument/2006/relationships/hyperlink" Target="https://files.cdn-files-a.com/uploads/9538504/2000_676a624fe04f5.jpg?width=1600" TargetMode="External"/><Relationship Id="rId113" Type="http://schemas.openxmlformats.org/officeDocument/2006/relationships/hyperlink" Target="https://files.cdn-files-a.com/uploads/9538504/2000_67598a1a63dae.jpg?width=1600" TargetMode="External"/><Relationship Id="rId134" Type="http://schemas.openxmlformats.org/officeDocument/2006/relationships/hyperlink" Target="https://files.cdn-files-a.com/uploads/9538504/2000_67920d1f83a0c.jpg?width=1600" TargetMode="External"/><Relationship Id="rId320" Type="http://schemas.openxmlformats.org/officeDocument/2006/relationships/hyperlink" Target="https://files.cdn-files-a.com/uploads/9538504/2000_66c5c0c64164c.jpg?width=1600" TargetMode="External"/><Relationship Id="rId80" Type="http://schemas.openxmlformats.org/officeDocument/2006/relationships/hyperlink" Target="https://yara.co.il/Public/image/0shble-out.jpg" TargetMode="External"/><Relationship Id="rId155" Type="http://schemas.openxmlformats.org/officeDocument/2006/relationships/hyperlink" Target="https://files.cdn-files-a.com/uploads/9538504/2000_67b3492c4b484.jpg?width=1600" TargetMode="External"/><Relationship Id="rId176" Type="http://schemas.openxmlformats.org/officeDocument/2006/relationships/hyperlink" Target="https://files.cdn-files-a.com/uploads/9538504/2000_67bd70315b51a.jpg?width=1600" TargetMode="External"/><Relationship Id="rId197" Type="http://schemas.openxmlformats.org/officeDocument/2006/relationships/hyperlink" Target="https://files.cdn-files-a.com/uploads/9538504/2000_66c3377b5c45f.jpg?width=1600" TargetMode="External"/><Relationship Id="rId341" Type="http://schemas.openxmlformats.org/officeDocument/2006/relationships/hyperlink" Target="https://yara.co.il/Public/image/0%D7%9B%D7%A0%D7%99%D7%A1%D7%94%20%D7%93%D7%A8%D7%95%D7%9E%D7%99%D7%AA.jpeg" TargetMode="External"/><Relationship Id="rId362" Type="http://schemas.openxmlformats.org/officeDocument/2006/relationships/hyperlink" Target="https://files.cdn-files-a.com/uploads/9538504/2000_66bb51ade148f.jpg?width=1600" TargetMode="External"/><Relationship Id="rId383" Type="http://schemas.openxmlformats.org/officeDocument/2006/relationships/hyperlink" Target="https://files.cdn-files-a.com/uploads/9538504/2000_676d32f18a043.jpg?width=1600" TargetMode="External"/><Relationship Id="rId201" Type="http://schemas.openxmlformats.org/officeDocument/2006/relationships/hyperlink" Target="https://files.cdn-files-a.com/uploads/9538504/2000_66c84b10dff5e.jpg?width=1600" TargetMode="External"/><Relationship Id="rId222" Type="http://schemas.openxmlformats.org/officeDocument/2006/relationships/hyperlink" Target="https://yara.co.il/Public/image/0%D7%99%D7%A6%D7%99%D7%90%D7%94%20%D7%A2%D7%9E%D7%95%D7%93%20%D7%A9%D7%A0%D7%99.jpg" TargetMode="External"/><Relationship Id="rId243" Type="http://schemas.openxmlformats.org/officeDocument/2006/relationships/hyperlink" Target="https://files.cdn-files-a.com/uploads/9538504/2000_66bc98ddf34e8.jpg?width=1600" TargetMode="External"/><Relationship Id="rId264" Type="http://schemas.openxmlformats.org/officeDocument/2006/relationships/hyperlink" Target="https://files.cdn-files-a.com/uploads/9538504/2000_673c577c4f1e6.jpg?width=1600" TargetMode="External"/><Relationship Id="rId285" Type="http://schemas.openxmlformats.org/officeDocument/2006/relationships/hyperlink" Target="https://files.cdn-files-a.com/uploads/9538504/2000_66c4a75558208.jpg?width=1600" TargetMode="External"/><Relationship Id="rId17" Type="http://schemas.openxmlformats.org/officeDocument/2006/relationships/hyperlink" Target="https://files.cdn-files-a.com/uploads/9538504/2000_676a57775a774.jpg?width=1600" TargetMode="External"/><Relationship Id="rId38" Type="http://schemas.openxmlformats.org/officeDocument/2006/relationships/hyperlink" Target="https://files.cdn-files-a.com/uploads/9538504/2000_66bb6aa2cb927.jpg?width=1600" TargetMode="External"/><Relationship Id="rId59" Type="http://schemas.openxmlformats.org/officeDocument/2006/relationships/hyperlink" Target="https://files.cdn-files-a.com/uploads/9538504/2000_66bb70ce06253.jpg?width=1600" TargetMode="External"/><Relationship Id="rId103" Type="http://schemas.openxmlformats.org/officeDocument/2006/relationships/hyperlink" Target="https://files.cdn-files-a.com/uploads/9538504/2000_66bc50ac9f794.jpg?width=1600" TargetMode="External"/><Relationship Id="rId124" Type="http://schemas.openxmlformats.org/officeDocument/2006/relationships/hyperlink" Target="https://files.cdn-files-a.com/uploads/9538504/2000_66d6c45b933f3.jpg?width=1600" TargetMode="External"/><Relationship Id="rId310" Type="http://schemas.openxmlformats.org/officeDocument/2006/relationships/hyperlink" Target="https://files.cdn-files-a.com/uploads/9538504/2000_66bb6dc560f47.jpg?width=1600" TargetMode="External"/><Relationship Id="rId70" Type="http://schemas.openxmlformats.org/officeDocument/2006/relationships/hyperlink" Target="https://files.cdn-files-a.com/uploads/9538504/2000_676a694b3e996.jpg?width=1600" TargetMode="External"/><Relationship Id="rId91" Type="http://schemas.openxmlformats.org/officeDocument/2006/relationships/hyperlink" Target="https://yara.co.il/Public/image/0%D7%98%D7%99%D7%99%D7%91%D7%94%20%D7%94%D7%A2%D7%9E%D7%A7%20%D7%99%D7%A6%D7%99%D7%90%D7%94.JPG" TargetMode="External"/><Relationship Id="rId145" Type="http://schemas.openxmlformats.org/officeDocument/2006/relationships/hyperlink" Target="https://files.cdn-files-a.com/uploads/9538504/2000_672208f02f454.jpg?width=1600" TargetMode="External"/><Relationship Id="rId166" Type="http://schemas.openxmlformats.org/officeDocument/2006/relationships/hyperlink" Target="https://yara.co.il/Public/image/0%D7%98%D7%99%D7%A8%D7%941.jpeg" TargetMode="External"/><Relationship Id="rId187" Type="http://schemas.openxmlformats.org/officeDocument/2006/relationships/hyperlink" Target="https://files.cdn-files-a.com/uploads/9538504/2000_676d27d02186b.jpg?width=1600" TargetMode="External"/><Relationship Id="rId331" Type="http://schemas.openxmlformats.org/officeDocument/2006/relationships/hyperlink" Target="https://files.cdn-files-a.com/uploads/9538504/2000_67b32a6108abc.jpg?width=1600" TargetMode="External"/><Relationship Id="rId352" Type="http://schemas.openxmlformats.org/officeDocument/2006/relationships/hyperlink" Target="https://files.cdn-files-a.com/uploads/9538504/2000_673b4c02012f1.jpg?width=1600" TargetMode="External"/><Relationship Id="rId373" Type="http://schemas.openxmlformats.org/officeDocument/2006/relationships/hyperlink" Target="https://files.cdn-files-a.com/uploads/9538504/2000_66bb4f0ac0ff6.jpg?width=1600" TargetMode="External"/><Relationship Id="rId394" Type="http://schemas.openxmlformats.org/officeDocument/2006/relationships/hyperlink" Target="https://files.cdn-files-a.com/uploads/9538504/2000_67bda3fd98ce0.jpg?width=1600" TargetMode="External"/><Relationship Id="rId1" Type="http://schemas.openxmlformats.org/officeDocument/2006/relationships/hyperlink" Target="https://files.cdn-files-a.com/uploads/9538504/2000_66bb4d6701f87.jpg?width=1600" TargetMode="External"/><Relationship Id="rId212" Type="http://schemas.openxmlformats.org/officeDocument/2006/relationships/hyperlink" Target="https://yara.co.il/Public/image/0sandala2.jpg" TargetMode="External"/><Relationship Id="rId233" Type="http://schemas.openxmlformats.org/officeDocument/2006/relationships/hyperlink" Target="https://files.cdn-files-a.com/uploads/9538504/2000_66c3490f7a417.jpg?width=1600" TargetMode="External"/><Relationship Id="rId254" Type="http://schemas.openxmlformats.org/officeDocument/2006/relationships/hyperlink" Target="https://files.cdn-files-a.com/uploads/9538504/2000_6773eb910ad3f.jpg?width=1600" TargetMode="External"/><Relationship Id="rId28" Type="http://schemas.openxmlformats.org/officeDocument/2006/relationships/hyperlink" Target="https://yara.co.il/Public/image/611.jpg" TargetMode="External"/><Relationship Id="rId49" Type="http://schemas.openxmlformats.org/officeDocument/2006/relationships/hyperlink" Target="https://files.cdn-files-a.com/uploads/9538504/2000_66bb671f67847.jpg?width=1600" TargetMode="External"/><Relationship Id="rId114" Type="http://schemas.openxmlformats.org/officeDocument/2006/relationships/hyperlink" Target="https://files.cdn-files-a.com/uploads/9538504/2000_676a7c862f74e.jpg?width=1600" TargetMode="External"/><Relationship Id="rId275" Type="http://schemas.openxmlformats.org/officeDocument/2006/relationships/hyperlink" Target="https://files.cdn-files-a.com/uploads/9538504/2000_66d0091631f0e.jpg?width=1600" TargetMode="External"/><Relationship Id="rId296" Type="http://schemas.openxmlformats.org/officeDocument/2006/relationships/hyperlink" Target="https://files.cdn-files-a.com/uploads/9538504/2000_66bb687bd4e56.jpg?width=1600" TargetMode="External"/><Relationship Id="rId300" Type="http://schemas.openxmlformats.org/officeDocument/2006/relationships/hyperlink" Target="https://files.cdn-files-a.com/uploads/9538504/2000_66bb69e7892e7.jpg?width=1600" TargetMode="External"/><Relationship Id="rId60" Type="http://schemas.openxmlformats.org/officeDocument/2006/relationships/hyperlink" Target="https://files.cdn-files-a.com/uploads/9538504/2000_66bb71b95770d.jpg?width=1600" TargetMode="External"/><Relationship Id="rId81" Type="http://schemas.openxmlformats.org/officeDocument/2006/relationships/hyperlink" Target="https://yara.co.il/Public/image/0shble-knesa.jpg" TargetMode="External"/><Relationship Id="rId135" Type="http://schemas.openxmlformats.org/officeDocument/2006/relationships/hyperlink" Target="https://files.cdn-files-a.com/uploads/9538504/2000_66cc4bef06a0d.jpg?width=1600" TargetMode="External"/><Relationship Id="rId156" Type="http://schemas.openxmlformats.org/officeDocument/2006/relationships/hyperlink" Target="https://files.cdn-files-a.com/uploads/9538504/2000_676d22ea69deb.jpg?width=1600" TargetMode="External"/><Relationship Id="rId177" Type="http://schemas.openxmlformats.org/officeDocument/2006/relationships/hyperlink" Target="https://files.cdn-files-a.com/uploads/9538504/2000_6759587a48469.jpg?width=1600" TargetMode="External"/><Relationship Id="rId198" Type="http://schemas.openxmlformats.org/officeDocument/2006/relationships/hyperlink" Target="https://files.cdn-files-a.com/uploads/9538504/2000_67c020dbe4899.jpg?width=1600" TargetMode="External"/><Relationship Id="rId321" Type="http://schemas.openxmlformats.org/officeDocument/2006/relationships/hyperlink" Target="https://files.cdn-files-a.com/uploads/9538504/2000_66c86f4e36fa4.jpg?width=1600" TargetMode="External"/><Relationship Id="rId342" Type="http://schemas.openxmlformats.org/officeDocument/2006/relationships/hyperlink" Target="https://yara.co.il/Public/image/0kare3_1.jpg" TargetMode="External"/><Relationship Id="rId363" Type="http://schemas.openxmlformats.org/officeDocument/2006/relationships/hyperlink" Target="https://files.cdn-files-a.com/uploads/9538504/2000_66bb574e6a0b8.jpg?width=1600" TargetMode="External"/><Relationship Id="rId384" Type="http://schemas.openxmlformats.org/officeDocument/2006/relationships/hyperlink" Target="https://files.cdn-files-a.com/uploads/9538504/2000_676d33644dac0.jpg?width=1600" TargetMode="External"/><Relationship Id="rId202" Type="http://schemas.openxmlformats.org/officeDocument/2006/relationships/hyperlink" Target="https://files.cdn-files-a.com/uploads/9538504/2000_676d265ab15cf.jpg?width=1600" TargetMode="External"/><Relationship Id="rId223" Type="http://schemas.openxmlformats.org/officeDocument/2006/relationships/hyperlink" Target="https://yara.co.il/Public/image/2%D7%9B%D7%A4%D7%A8-%D7%9E%D7%A0%D7%93%D7%90-21.jpg" TargetMode="External"/><Relationship Id="rId244" Type="http://schemas.openxmlformats.org/officeDocument/2006/relationships/hyperlink" Target="https://yara.co.il/Public/image/2zlafi1.jpg" TargetMode="External"/><Relationship Id="rId18" Type="http://schemas.openxmlformats.org/officeDocument/2006/relationships/hyperlink" Target="https://yara.co.il/Public/image/04010.jpg" TargetMode="External"/><Relationship Id="rId39" Type="http://schemas.openxmlformats.org/officeDocument/2006/relationships/hyperlink" Target="https://files.cdn-files-a.com/uploads/9538504/2000_66b1c3df3ec58.jpg?width=1600" TargetMode="External"/><Relationship Id="rId265" Type="http://schemas.openxmlformats.org/officeDocument/2006/relationships/hyperlink" Target="https://files.cdn-files-a.com/uploads/9538504/2000_67b86300290d8.jpg?width=1600" TargetMode="External"/><Relationship Id="rId286" Type="http://schemas.openxmlformats.org/officeDocument/2006/relationships/hyperlink" Target="https://files.cdn-files-a.com/uploads/9538504/2000_66cc44e05607a.jpg?width=1600" TargetMode="External"/><Relationship Id="rId50" Type="http://schemas.openxmlformats.org/officeDocument/2006/relationships/hyperlink" Target="https://yara.co.il/Public/image/1nazzzz3.jpg" TargetMode="External"/><Relationship Id="rId104" Type="http://schemas.openxmlformats.org/officeDocument/2006/relationships/hyperlink" Target="https://files.cdn-files-a.com/uploads/9538504/2000_66bc500d18f33.jpg?width=1600" TargetMode="External"/><Relationship Id="rId125" Type="http://schemas.openxmlformats.org/officeDocument/2006/relationships/hyperlink" Target="https://files.cdn-files-a.com/uploads/9538504/2000_676d2e979d75c.jpg?width=1600" TargetMode="External"/><Relationship Id="rId146" Type="http://schemas.openxmlformats.org/officeDocument/2006/relationships/hyperlink" Target="https://files.cdn-files-a.com/uploads/9538504/2000_675abfd56d7eb.jpg?width=1600" TargetMode="External"/><Relationship Id="rId167" Type="http://schemas.openxmlformats.org/officeDocument/2006/relationships/hyperlink" Target="https://yara.co.il/Public/image/0%D7%98%D7%99%D7%A8%D7%942.jpeg" TargetMode="External"/><Relationship Id="rId188" Type="http://schemas.openxmlformats.org/officeDocument/2006/relationships/hyperlink" Target="https://files.cdn-files-a.com/uploads/9538504/2000_66c86e142ae8b.jpg?width=1600" TargetMode="External"/><Relationship Id="rId311" Type="http://schemas.openxmlformats.org/officeDocument/2006/relationships/hyperlink" Target="https://files.cdn-files-a.com/uploads/9538504/2000_66bb716331fe9.jpg?width=1600" TargetMode="External"/><Relationship Id="rId332" Type="http://schemas.openxmlformats.org/officeDocument/2006/relationships/hyperlink" Target="https://files.cdn-files-a.com/uploads/9538504/2000_67c590e308eb9.jpg?width=1600" TargetMode="External"/><Relationship Id="rId353" Type="http://schemas.openxmlformats.org/officeDocument/2006/relationships/hyperlink" Target="https://files.cdn-files-a.com/uploads/9538504/2000_673c577c4f1e6.jpg?width=1600" TargetMode="External"/><Relationship Id="rId374" Type="http://schemas.openxmlformats.org/officeDocument/2006/relationships/hyperlink" Target="https://files.cdn-files-a.com/uploads/9538504/2000_66d80f777317c.jpg?width=1600" TargetMode="External"/><Relationship Id="rId395" Type="http://schemas.openxmlformats.org/officeDocument/2006/relationships/hyperlink" Target="https://files.cdn-files-a.com/uploads/9538504/2000_67bda3fd98ce0.jpg?width=1600" TargetMode="External"/><Relationship Id="rId71" Type="http://schemas.openxmlformats.org/officeDocument/2006/relationships/hyperlink" Target="https://files.cdn-files-a.com/uploads/9538504/2000_676a6b385d9ab.jpg?width=1600" TargetMode="External"/><Relationship Id="rId92" Type="http://schemas.openxmlformats.org/officeDocument/2006/relationships/hyperlink" Target="https://yara.co.il/Public/image/0solam_1.jpg" TargetMode="External"/><Relationship Id="rId213" Type="http://schemas.openxmlformats.org/officeDocument/2006/relationships/hyperlink" Target="https://files.cdn-files-a.com/uploads/9538504/2000_676d361e094f4.jpg?width=1600" TargetMode="External"/><Relationship Id="rId234" Type="http://schemas.openxmlformats.org/officeDocument/2006/relationships/hyperlink" Target="https://yara.co.il/Public/image/1sakhnen_3.jpg" TargetMode="External"/><Relationship Id="rId2" Type="http://schemas.openxmlformats.org/officeDocument/2006/relationships/hyperlink" Target="https://files.cdn-files-a.com/uploads/9538504/2000_67a097eb65f03.jpg?width=1600" TargetMode="External"/><Relationship Id="rId29" Type="http://schemas.openxmlformats.org/officeDocument/2006/relationships/hyperlink" Target="https://yara.co.il/Public/image/611.jpg" TargetMode="External"/><Relationship Id="rId255" Type="http://schemas.openxmlformats.org/officeDocument/2006/relationships/hyperlink" Target="https://files.cdn-files-a.com/uploads/9538504/2000_66b32a8f4a860.jpg?width=1600" TargetMode="External"/><Relationship Id="rId276" Type="http://schemas.openxmlformats.org/officeDocument/2006/relationships/hyperlink" Target="https://yara.co.il/Public/image/0%D7%A2%D7%9C%D7%99%D7%99%D7%AA%20%D7%9E%D7%95%D7%A1%D7%9E%D7%90%D7%A8%204.jpeg" TargetMode="External"/><Relationship Id="rId297" Type="http://schemas.openxmlformats.org/officeDocument/2006/relationships/hyperlink" Target="https://files.cdn-files-a.com/uploads/9538504/2000_66bb687bd4e56.jpg?width=1600" TargetMode="External"/><Relationship Id="rId40" Type="http://schemas.openxmlformats.org/officeDocument/2006/relationships/hyperlink" Target="https://yara.co.il/Public/image/1naz2.jpg" TargetMode="External"/><Relationship Id="rId115" Type="http://schemas.openxmlformats.org/officeDocument/2006/relationships/hyperlink" Target="https://files.cdn-files-a.com/uploads/9538504/2000_67c020dbd3ff2.jpg?width=1600" TargetMode="External"/><Relationship Id="rId136" Type="http://schemas.openxmlformats.org/officeDocument/2006/relationships/hyperlink" Target="https://files.cdn-files-a.com/uploads/9538504/2000_676d33644dac0.jpg?width=1600" TargetMode="External"/><Relationship Id="rId157" Type="http://schemas.openxmlformats.org/officeDocument/2006/relationships/hyperlink" Target="https://files.cdn-files-a.com/uploads/9538504/2000_676d22ea383eb.jpg?width=1600" TargetMode="External"/><Relationship Id="rId178" Type="http://schemas.openxmlformats.org/officeDocument/2006/relationships/hyperlink" Target="https://files.cdn-files-a.com/uploads/9538504/2000_67bd70e708e59.jpg?width=1600" TargetMode="External"/><Relationship Id="rId301" Type="http://schemas.openxmlformats.org/officeDocument/2006/relationships/hyperlink" Target="https://files.cdn-files-a.com/uploads/9538504/2000_66bb69e7892e7.jpg?width=1600" TargetMode="External"/><Relationship Id="rId322" Type="http://schemas.openxmlformats.org/officeDocument/2006/relationships/hyperlink" Target="https://files.cdn-files-a.com/uploads/9538504/2000_66d07273cb993.jpg?width=1600" TargetMode="External"/><Relationship Id="rId343" Type="http://schemas.openxmlformats.org/officeDocument/2006/relationships/hyperlink" Target="https://files.cdn-files-a.com/uploads/9538504/2000_66c871c037d82.jpg?width=1600" TargetMode="External"/><Relationship Id="rId364" Type="http://schemas.openxmlformats.org/officeDocument/2006/relationships/hyperlink" Target="https://files.cdn-files-a.com/uploads/9538504/2000_674997c4158c1.jpg?width=1600" TargetMode="External"/><Relationship Id="rId61" Type="http://schemas.openxmlformats.org/officeDocument/2006/relationships/hyperlink" Target="https://files.cdn-files-a.com/uploads/9538504/2000_66bb72117ac91.jpg?width=1600" TargetMode="External"/><Relationship Id="rId82" Type="http://schemas.openxmlformats.org/officeDocument/2006/relationships/hyperlink" Target="https://yara.co.il/Public/image/1dahi.jpg" TargetMode="External"/><Relationship Id="rId199" Type="http://schemas.openxmlformats.org/officeDocument/2006/relationships/hyperlink" Target="https://yara.co.il/Public/image/1sakhnen_3.jpg" TargetMode="External"/><Relationship Id="rId203" Type="http://schemas.openxmlformats.org/officeDocument/2006/relationships/hyperlink" Target="https://files.cdn-files-a.com/uploads/9538504/2000_66c877434b7d0.jpg?width=1600" TargetMode="External"/><Relationship Id="rId385" Type="http://schemas.openxmlformats.org/officeDocument/2006/relationships/hyperlink" Target="https://files.cdn-files-a.com/uploads/9538504/2000_67b6f31627725.jpg?width=1600" TargetMode="External"/><Relationship Id="rId19" Type="http://schemas.openxmlformats.org/officeDocument/2006/relationships/hyperlink" Target="https://yara.co.il/Public/image/04004+4005.jpg" TargetMode="External"/><Relationship Id="rId224" Type="http://schemas.openxmlformats.org/officeDocument/2006/relationships/hyperlink" Target="https://yara.co.il/Public/image/2%D7%9B%D7%A4%D7%A8-%D7%9E%D7%A0%D7%93%D7%90-21.jpg" TargetMode="External"/><Relationship Id="rId245" Type="http://schemas.openxmlformats.org/officeDocument/2006/relationships/hyperlink" Target="https://files.cdn-files-a.com/uploads/9538504/2000_66c874998f73e.jpg?width=1600" TargetMode="External"/><Relationship Id="rId266" Type="http://schemas.openxmlformats.org/officeDocument/2006/relationships/hyperlink" Target="https://files.cdn-files-a.com/uploads/9538504/2000_673f29d8efcfe.jpg?width=1600" TargetMode="External"/><Relationship Id="rId287" Type="http://schemas.openxmlformats.org/officeDocument/2006/relationships/hyperlink" Target="https://files.cdn-files-a.com/uploads/9538504/2000_66b1c526d018d.jpg?width=1600" TargetMode="External"/><Relationship Id="rId30" Type="http://schemas.openxmlformats.org/officeDocument/2006/relationships/hyperlink" Target="https://files.cdn-files-a.com/uploads/9538504/2000_66bb6806279b9.jpg?width=1600" TargetMode="External"/><Relationship Id="rId105" Type="http://schemas.openxmlformats.org/officeDocument/2006/relationships/hyperlink" Target="https://files.cdn-files-a.com/uploads/9538504/2000_66bc50fca93f8.jpg?width=1600" TargetMode="External"/><Relationship Id="rId126" Type="http://schemas.openxmlformats.org/officeDocument/2006/relationships/hyperlink" Target="https://files.cdn-files-a.com/uploads/9538504/2000_676d2eb403b2e.jpg?width=1600" TargetMode="External"/><Relationship Id="rId147" Type="http://schemas.openxmlformats.org/officeDocument/2006/relationships/hyperlink" Target="https://files.cdn-files-a.com/uploads/9538504/2000_67bd8f2ba266f.jpg?width=1600" TargetMode="External"/><Relationship Id="rId168" Type="http://schemas.openxmlformats.org/officeDocument/2006/relationships/hyperlink" Target="https://yara.co.il/Public/image/0%D7%9B%D7%A0%D7%99%D7%A1%D7%94%20%D7%9E%D7%A0%D7%AA%D7%A0%D7%99%D7%94%206-3-.jpg" TargetMode="External"/><Relationship Id="rId312" Type="http://schemas.openxmlformats.org/officeDocument/2006/relationships/hyperlink" Target="https://files.cdn-files-a.com/uploads/9538504/2000_66bb72f43c3c4.jpg?width=1600" TargetMode="External"/><Relationship Id="rId333" Type="http://schemas.openxmlformats.org/officeDocument/2006/relationships/hyperlink" Target="https://files.cdn-files-a.com/uploads/9538504/2000_66d82fb0ec054.jpg?width=1600" TargetMode="External"/><Relationship Id="rId354" Type="http://schemas.openxmlformats.org/officeDocument/2006/relationships/hyperlink" Target="https://files.cdn-files-a.com/uploads/9538504/2000_673b4b80691bd.jpg?width=1600" TargetMode="External"/><Relationship Id="rId51" Type="http://schemas.openxmlformats.org/officeDocument/2006/relationships/hyperlink" Target="https://yara.co.il/Public/image/171.jpg" TargetMode="External"/><Relationship Id="rId72" Type="http://schemas.openxmlformats.org/officeDocument/2006/relationships/hyperlink" Target="https://files.cdn-files-a.com/uploads/9538504/2000_676a6a0990963.jpg?width=1600" TargetMode="External"/><Relationship Id="rId93" Type="http://schemas.openxmlformats.org/officeDocument/2006/relationships/hyperlink" Target="https://yara.co.il/Public/image/0solam_2.jpg" TargetMode="External"/><Relationship Id="rId189" Type="http://schemas.openxmlformats.org/officeDocument/2006/relationships/hyperlink" Target="https://yara.co.il/Public/image/0%D7%99%D7%A6%D7%99%D7%90%D7%94.jpg" TargetMode="External"/><Relationship Id="rId375" Type="http://schemas.openxmlformats.org/officeDocument/2006/relationships/hyperlink" Target="https://files.cdn-files-a.com/uploads/9538504/2000_676a5536424b9.jpg?width=1600" TargetMode="External"/><Relationship Id="rId396" Type="http://schemas.openxmlformats.org/officeDocument/2006/relationships/hyperlink" Target="https://files.cdn-files-a.com/uploads/9538504/2000_67c5792d2b002.jpg?width=1600" TargetMode="External"/><Relationship Id="rId3" Type="http://schemas.openxmlformats.org/officeDocument/2006/relationships/hyperlink" Target="https://files.cdn-files-a.com/uploads/9538504/2000_675a880e07605.jpg?width=1600" TargetMode="External"/><Relationship Id="rId214" Type="http://schemas.openxmlformats.org/officeDocument/2006/relationships/hyperlink" Target="https://files.cdn-files-a.com/uploads/9538504/2000_676d265a73c58.jpg?width=1600" TargetMode="External"/><Relationship Id="rId235" Type="http://schemas.openxmlformats.org/officeDocument/2006/relationships/hyperlink" Target="https://files.cdn-files-a.com/uploads/9538504/2000_67921a2901830.jpg?width=1600" TargetMode="External"/><Relationship Id="rId256" Type="http://schemas.openxmlformats.org/officeDocument/2006/relationships/hyperlink" Target="https://yara.co.il/Public/image/0%D7%9B%D7%A4%D7%A8%20%D7%A7%D7%A8%D7%A2%20-%20%D7%A4%D7%A8%D7%99%D7%9E%D7%99%D7%95%D7%9D%20%D7%9E%D7%A8%D7%9B%D7%96%20%D7%94%D7%99%D7%99%D7%A9%D7%95%D7%91.jpeg" TargetMode="External"/><Relationship Id="rId277" Type="http://schemas.openxmlformats.org/officeDocument/2006/relationships/hyperlink" Target="https://yara.co.il/Public/image/04004+4005.jpg" TargetMode="External"/><Relationship Id="rId298" Type="http://schemas.openxmlformats.org/officeDocument/2006/relationships/hyperlink" Target="https://files.cdn-files-a.com/uploads/9538504/2000_66bb687bd4e56.jpg?width=1600" TargetMode="External"/><Relationship Id="rId400" Type="http://schemas.openxmlformats.org/officeDocument/2006/relationships/printerSettings" Target="../printerSettings/printerSettings1.bin"/><Relationship Id="rId116" Type="http://schemas.openxmlformats.org/officeDocument/2006/relationships/hyperlink" Target="https://files.cdn-files-a.com/uploads/9538504/2000_66c2db7852178.jpg?width=1600" TargetMode="External"/><Relationship Id="rId137" Type="http://schemas.openxmlformats.org/officeDocument/2006/relationships/hyperlink" Target="https://files.cdn-files-a.com/uploads/9538504/2000_676d347f5bc49.jpg?width=1600" TargetMode="External"/><Relationship Id="rId158" Type="http://schemas.openxmlformats.org/officeDocument/2006/relationships/hyperlink" Target="https://yara.co.il/Public/image/0%D7%A2%D7%A8%D7%90%D7%91%D7%94%20-%20%D7%9C%D7%9B%D7%99%D7%95%D7%95%D7%9F%20%D7%95%D7%90%D7%93%D7%99%20%D7%A1%D7%9C%D7%9E%D7%94.jpeg" TargetMode="External"/><Relationship Id="rId302" Type="http://schemas.openxmlformats.org/officeDocument/2006/relationships/hyperlink" Target="https://files.cdn-files-a.com/uploads/9538504/2000_66bb69e7892e7.jpg?width=1600" TargetMode="External"/><Relationship Id="rId323" Type="http://schemas.openxmlformats.org/officeDocument/2006/relationships/hyperlink" Target="https://files.cdn-files-a.com/uploads/9538504/2000_66d07273cb993.jpg?width=1600" TargetMode="External"/><Relationship Id="rId344" Type="http://schemas.openxmlformats.org/officeDocument/2006/relationships/hyperlink" Target="https://yara.co.il/Public/image/0DSC_4622.jpg" TargetMode="External"/><Relationship Id="rId20" Type="http://schemas.openxmlformats.org/officeDocument/2006/relationships/hyperlink" Target="https://files.cdn-files-a.com/uploads/9538504/2000_66bb661d639d2.jpg?width=1600" TargetMode="External"/><Relationship Id="rId41" Type="http://schemas.openxmlformats.org/officeDocument/2006/relationships/hyperlink" Target="https://yara.co.il/Public/image/1%D7%A9%D7%9B%D7%95%D7%A0%D7%AA%20%D7%A9%D7%A0%D7%9C%D7%A8%20%D7%9C%D7%A9%D7%A0%D7%99%20%D7%94%D7%9B%D7%99%D7%95%D7%95%D7%A0%D7%99%D7%9D%206-3.jpg" TargetMode="External"/><Relationship Id="rId62" Type="http://schemas.openxmlformats.org/officeDocument/2006/relationships/hyperlink" Target="https://files.cdn-files-a.com/uploads/9538504/2000_6773ea1eaa905.jpg?width=1600" TargetMode="External"/><Relationship Id="rId83" Type="http://schemas.openxmlformats.org/officeDocument/2006/relationships/hyperlink" Target="https://yara.co.il/Public/image/0dahi1.jpg" TargetMode="External"/><Relationship Id="rId179" Type="http://schemas.openxmlformats.org/officeDocument/2006/relationships/hyperlink" Target="https://yara.co.il/Public/image/0%D7%9B%D7%A0%D7%99%D7%A1%D7%94%20%D7%9E%D7%9B%D7%99%D7%95%D7%95%D7%9F%20%D7%A0%D7%AA%D7%A0%D7%99%D7%94%20%D7%A9%D7%A0%D7%99%206-3-.jpg" TargetMode="External"/><Relationship Id="rId365" Type="http://schemas.openxmlformats.org/officeDocument/2006/relationships/hyperlink" Target="https://files.cdn-files-a.com/uploads/9538504/2000_674997c4158c1.jpg?width=1600" TargetMode="External"/><Relationship Id="rId386" Type="http://schemas.openxmlformats.org/officeDocument/2006/relationships/hyperlink" Target="https://files.cdn-files-a.com/uploads/9538504/2000_677ba9852c8db.jpg?width=1200" TargetMode="External"/><Relationship Id="rId190" Type="http://schemas.openxmlformats.org/officeDocument/2006/relationships/hyperlink" Target="https://files.cdn-files-a.com/uploads/9538504/2000_66c6f9b398b5e.jpg?width=1600" TargetMode="External"/><Relationship Id="rId204" Type="http://schemas.openxmlformats.org/officeDocument/2006/relationships/hyperlink" Target="https://files.cdn-files-a.com/uploads/9538504/2000_66c84b1fa961d.jpg?width=1600" TargetMode="External"/><Relationship Id="rId225" Type="http://schemas.openxmlformats.org/officeDocument/2006/relationships/hyperlink" Target="https://files.cdn-files-a.com/uploads/9538504/2000_676d37481e10e.jpg?width=1600" TargetMode="External"/><Relationship Id="rId246" Type="http://schemas.openxmlformats.org/officeDocument/2006/relationships/hyperlink" Target="https://files.cdn-files-a.com/uploads/9538504/2000_67c5792d2b002.jpg?width=1600" TargetMode="External"/><Relationship Id="rId267" Type="http://schemas.openxmlformats.org/officeDocument/2006/relationships/hyperlink" Target="https://files.cdn-files-a.com/uploads/9538504/2000_676a70445e9b4.jpg?width=1600" TargetMode="External"/><Relationship Id="rId288" Type="http://schemas.openxmlformats.org/officeDocument/2006/relationships/hyperlink" Target="https://files.cdn-files-a.com/uploads/9538504/2000_66b1c4b654f5a.jpg?width=1600" TargetMode="External"/><Relationship Id="rId106" Type="http://schemas.openxmlformats.org/officeDocument/2006/relationships/hyperlink" Target="https://files.cdn-files-a.com/uploads/9538504/2000_66bc51888bb7b.jpg?width=1600" TargetMode="External"/><Relationship Id="rId127" Type="http://schemas.openxmlformats.org/officeDocument/2006/relationships/hyperlink" Target="https://files.cdn-files-a.com/uploads/9538504/2000_676d2f45e2917.jpg?width=1600" TargetMode="External"/><Relationship Id="rId313" Type="http://schemas.openxmlformats.org/officeDocument/2006/relationships/hyperlink" Target="https://files.cdn-files-a.com/uploads/9538504/2000_66bb72f43c3c4.jpg?width=1600" TargetMode="External"/><Relationship Id="rId10" Type="http://schemas.openxmlformats.org/officeDocument/2006/relationships/hyperlink" Target="https://files.cdn-files-a.com/uploads/9538504/2000_675a86a3796c5.jpg?width=1600" TargetMode="External"/><Relationship Id="rId31" Type="http://schemas.openxmlformats.org/officeDocument/2006/relationships/hyperlink" Target="https://files.cdn-files-a.com/uploads/9538504/2000_66bb687bd4e56.jpg?width=1600" TargetMode="External"/><Relationship Id="rId52" Type="http://schemas.openxmlformats.org/officeDocument/2006/relationships/hyperlink" Target="https://yara.co.il/Public/image/1%D7%A9%D7%9B%D7%95%D7%A0%D7%AA%20%D7%A9%D7%A0%D7%9C%D7%A8%20%D7%9C%D7%A9%D7%A0%D7%99%20%D7%94%D7%9B%D7%99%D7%95%D7%95%D7%A0%D7%99%D7%9D%206-3.jpg" TargetMode="External"/><Relationship Id="rId73" Type="http://schemas.openxmlformats.org/officeDocument/2006/relationships/hyperlink" Target="https://files.cdn-files-a.com/uploads/9538504/2000_676a6b385d9ab.jpg?width=1600" TargetMode="External"/><Relationship Id="rId94" Type="http://schemas.openxmlformats.org/officeDocument/2006/relationships/hyperlink" Target="https://yara.co.il/Public/image/0%D7%9B%D7%A4%D7%A8-%D7%9E%D7%A1%D7%A8-%D7%9B%D7%A0%D7%99%D7%A1%D7%94.jpg" TargetMode="External"/><Relationship Id="rId148" Type="http://schemas.openxmlformats.org/officeDocument/2006/relationships/hyperlink" Target="https://files.cdn-files-a.com/uploads/9538504/2000_66c878c17de6f.jpg?width=1600" TargetMode="External"/><Relationship Id="rId169" Type="http://schemas.openxmlformats.org/officeDocument/2006/relationships/hyperlink" Target="https://yara.co.il/Public/image/2zlafi1.jpg" TargetMode="External"/><Relationship Id="rId334" Type="http://schemas.openxmlformats.org/officeDocument/2006/relationships/hyperlink" Target="https://files.cdn-files-a.com/uploads/9538504/2000_66c740f08a541.jpg?width=1600" TargetMode="External"/><Relationship Id="rId355" Type="http://schemas.openxmlformats.org/officeDocument/2006/relationships/hyperlink" Target="https://files.cdn-files-a.com/uploads/9538504/2000_66bb57bd6d82f.jpg?width=1600" TargetMode="External"/><Relationship Id="rId376" Type="http://schemas.openxmlformats.org/officeDocument/2006/relationships/hyperlink" Target="https://files.cdn-files-a.com/uploads/9538504/2000_676a578d1be81.jpg?width=1600" TargetMode="External"/><Relationship Id="rId397" Type="http://schemas.openxmlformats.org/officeDocument/2006/relationships/hyperlink" Target="https://files.cdn-files-a.com/uploads/9538504/2000_67c5792ce4ecb.jpg?width=1600" TargetMode="External"/><Relationship Id="rId4" Type="http://schemas.openxmlformats.org/officeDocument/2006/relationships/hyperlink" Target="https://yara.co.il/Public/image/172.jpg" TargetMode="External"/><Relationship Id="rId180" Type="http://schemas.openxmlformats.org/officeDocument/2006/relationships/hyperlink" Target="https://yara.co.il/Public/image/0%D7%A4%D7%A7%D7%99%D7%A2%D7%99%D7%9F1.jpeg" TargetMode="External"/><Relationship Id="rId215" Type="http://schemas.openxmlformats.org/officeDocument/2006/relationships/hyperlink" Target="https://files.cdn-files-a.com/uploads/9538504/2000_67b5e404e996f.jpg?width=1600" TargetMode="External"/><Relationship Id="rId236" Type="http://schemas.openxmlformats.org/officeDocument/2006/relationships/hyperlink" Target="https://yara.co.il/Public/image/1rama_1.jpg" TargetMode="External"/><Relationship Id="rId257" Type="http://schemas.openxmlformats.org/officeDocument/2006/relationships/hyperlink" Target="https://files.cdn-files-a.com/uploads/9538504/2000_66b32a825a071.jpg?width=1600" TargetMode="External"/><Relationship Id="rId278" Type="http://schemas.openxmlformats.org/officeDocument/2006/relationships/hyperlink" Target="https://yara.co.il/Public/image/04004+4005.jpg" TargetMode="External"/><Relationship Id="rId401" Type="http://schemas.openxmlformats.org/officeDocument/2006/relationships/vmlDrawing" Target="../drawings/vmlDrawing1.vml"/><Relationship Id="rId303" Type="http://schemas.openxmlformats.org/officeDocument/2006/relationships/hyperlink" Target="https://files.cdn-files-a.com/uploads/9538504/2000_66bb6b590ec9c.jpg?width=1600" TargetMode="External"/><Relationship Id="rId42" Type="http://schemas.openxmlformats.org/officeDocument/2006/relationships/hyperlink" Target="https://files.cdn-files-a.com/uploads/9538504/2000_66bb6afc853cb.jpg?width=1600" TargetMode="External"/><Relationship Id="rId84" Type="http://schemas.openxmlformats.org/officeDocument/2006/relationships/hyperlink" Target="https://files.cdn-files-a.com/uploads/9538504/2000_674ea91242a43.jpg?width=1600" TargetMode="External"/><Relationship Id="rId138" Type="http://schemas.openxmlformats.org/officeDocument/2006/relationships/hyperlink" Target="https://files.cdn-files-a.com/uploads/9538504/2000_676d3508c1824.jpg?width=1600" TargetMode="External"/><Relationship Id="rId345" Type="http://schemas.openxmlformats.org/officeDocument/2006/relationships/hyperlink" Target="https://yara.co.il/Public/image/0%D7%9E%D7%A8%D7%9B%D7%96%20%D7%99%D7%99%D7%A9%D7%95%D7%91%20%D7%9C%D7%9B%D7%99%D7%95%D7%95%D7%9F%20%D7%94%D7%99%D7%A6%D7%99%D7%90%D7%94.jpg" TargetMode="External"/><Relationship Id="rId387" Type="http://schemas.openxmlformats.org/officeDocument/2006/relationships/hyperlink" Target="https://files.cdn-files-a.com/uploads/9538504/2000_677ba9875fd72.jpg?width=1600" TargetMode="External"/><Relationship Id="rId191" Type="http://schemas.openxmlformats.org/officeDocument/2006/relationships/hyperlink" Target="https://files.cdn-files-a.com/uploads/9538504/2000_66ac7ff653456.jpg?width=1600" TargetMode="External"/><Relationship Id="rId205" Type="http://schemas.openxmlformats.org/officeDocument/2006/relationships/hyperlink" Target="https://files.cdn-files-a.com/uploads/9538504/2000_66c86f639bcea.jpg?width=1600" TargetMode="External"/><Relationship Id="rId247" Type="http://schemas.openxmlformats.org/officeDocument/2006/relationships/hyperlink" Target="https://files.cdn-files-a.com/uploads/9538504/2000_67c5792ce4ecb.jpg?width=1600" TargetMode="External"/><Relationship Id="rId107" Type="http://schemas.openxmlformats.org/officeDocument/2006/relationships/hyperlink" Target="https://files.cdn-files-a.com/uploads/9538504/2000_674ef612aa174.jpg?width=1600" TargetMode="External"/><Relationship Id="rId289" Type="http://schemas.openxmlformats.org/officeDocument/2006/relationships/hyperlink" Target="https://files.cdn-files-a.com/uploads/9538504/2000_66bb57bd6d82f.jpg?width=1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1A65-39A7-4391-99F9-2017975ED9B4}">
  <dimension ref="A1:W445"/>
  <sheetViews>
    <sheetView rightToLeft="1" tabSelected="1" zoomScale="85" zoomScaleNormal="85" workbookViewId="0">
      <pane ySplit="6" topLeftCell="A7" activePane="bottomLeft" state="frozen"/>
      <selection pane="bottomLeft"/>
    </sheetView>
  </sheetViews>
  <sheetFormatPr defaultColWidth="9.140625" defaultRowHeight="18.75" x14ac:dyDescent="0.3"/>
  <cols>
    <col min="1" max="1" width="3.7109375" style="1" customWidth="1"/>
    <col min="2" max="2" width="9.85546875" style="1" customWidth="1"/>
    <col min="3" max="3" width="11.7109375" style="1" customWidth="1"/>
    <col min="4" max="4" width="18" style="1" bestFit="1" customWidth="1"/>
    <col min="5" max="5" width="72.42578125" style="1" customWidth="1"/>
    <col min="6" max="6" width="13.5703125" style="1" bestFit="1" customWidth="1"/>
    <col min="7" max="7" width="10.28515625" style="1" customWidth="1"/>
    <col min="8" max="8" width="14.28515625" style="48" customWidth="1"/>
    <col min="9" max="9" width="16.140625" style="1" customWidth="1"/>
    <col min="10" max="10" width="14.28515625" style="1" customWidth="1"/>
    <col min="11" max="11" width="15.28515625" style="1" customWidth="1"/>
    <col min="12" max="12" width="21.85546875" style="1" customWidth="1"/>
    <col min="13" max="17" width="22" style="1" customWidth="1"/>
    <col min="18" max="25" width="16.7109375" style="1" customWidth="1"/>
    <col min="26" max="26" width="18.140625" style="1" bestFit="1" customWidth="1"/>
    <col min="27" max="27" width="14.42578125" style="1" customWidth="1"/>
    <col min="28" max="28" width="9.140625" style="1" customWidth="1"/>
    <col min="29" max="16384" width="9.140625" style="1"/>
  </cols>
  <sheetData>
    <row r="1" spans="1:23" ht="19.5" thickBot="1" x14ac:dyDescent="0.35">
      <c r="B1" s="59" t="s">
        <v>847</v>
      </c>
      <c r="C1" s="60">
        <f>SUM(A9:A380)</f>
        <v>854</v>
      </c>
      <c r="D1" s="2">
        <f>COUNT(B9:B380)</f>
        <v>368</v>
      </c>
      <c r="F1" s="59" t="s">
        <v>850</v>
      </c>
      <c r="G1" s="60">
        <f>SUM(A400:A406)</f>
        <v>9</v>
      </c>
      <c r="H1" s="2">
        <f>COUNT(B400:B406)</f>
        <v>7</v>
      </c>
      <c r="I1" s="18" t="s">
        <v>887</v>
      </c>
      <c r="J1" s="18"/>
      <c r="K1" s="18" t="s">
        <v>885</v>
      </c>
    </row>
    <row r="2" spans="1:23" ht="25.5" thickBot="1" x14ac:dyDescent="0.55000000000000004">
      <c r="B2" s="59" t="s">
        <v>848</v>
      </c>
      <c r="C2" s="60">
        <f>SUM(A385:A398)</f>
        <v>36</v>
      </c>
      <c r="D2" s="2">
        <f>COUNT(B385:B398)</f>
        <v>14</v>
      </c>
      <c r="E2" s="67" t="s">
        <v>685</v>
      </c>
      <c r="F2" s="59" t="s">
        <v>860</v>
      </c>
      <c r="G2" s="60">
        <f>SUM(A408:A418)</f>
        <v>18</v>
      </c>
      <c r="H2" s="2">
        <f>COUNT(B408:B418)</f>
        <v>11</v>
      </c>
      <c r="I2" s="19"/>
      <c r="J2" s="19"/>
      <c r="K2" s="83"/>
      <c r="O2" s="79"/>
    </row>
    <row r="3" spans="1:23" ht="19.5" thickBot="1" x14ac:dyDescent="0.35">
      <c r="B3" s="59" t="s">
        <v>857</v>
      </c>
      <c r="C3" s="60">
        <f>SUM(A382:A383)</f>
        <v>1</v>
      </c>
      <c r="D3" s="2">
        <f>COUNT(B382:B383)</f>
        <v>2</v>
      </c>
      <c r="E3" s="19"/>
      <c r="F3" s="61"/>
      <c r="G3" s="61"/>
      <c r="H3" s="19"/>
      <c r="I3" s="19"/>
      <c r="J3" s="19"/>
      <c r="K3" s="19"/>
    </row>
    <row r="4" spans="1:23" ht="25.5" thickBot="1" x14ac:dyDescent="0.55000000000000004">
      <c r="C4" s="61"/>
      <c r="D4" s="61"/>
      <c r="E4" s="19"/>
      <c r="F4" s="61"/>
      <c r="G4" s="61"/>
      <c r="H4" s="19"/>
      <c r="I4" s="87" t="s">
        <v>861</v>
      </c>
      <c r="J4" s="88"/>
      <c r="K4" s="89"/>
      <c r="L4" s="71" t="s">
        <v>849</v>
      </c>
    </row>
    <row r="5" spans="1:23" ht="19.5" thickBot="1" x14ac:dyDescent="0.35"/>
    <row r="6" spans="1:23" ht="25.5" thickBot="1" x14ac:dyDescent="0.55000000000000004">
      <c r="A6" s="58"/>
      <c r="B6" s="22" t="s">
        <v>0</v>
      </c>
      <c r="C6" s="23" t="s">
        <v>2</v>
      </c>
      <c r="D6" s="23" t="s">
        <v>697</v>
      </c>
      <c r="E6" s="23" t="s">
        <v>1</v>
      </c>
      <c r="F6" s="23" t="s">
        <v>104</v>
      </c>
      <c r="G6" s="24" t="s">
        <v>618</v>
      </c>
      <c r="H6" s="74" t="s">
        <v>792</v>
      </c>
      <c r="I6" s="74" t="s">
        <v>793</v>
      </c>
      <c r="J6" s="74" t="s">
        <v>795</v>
      </c>
      <c r="K6" s="74" t="s">
        <v>797</v>
      </c>
      <c r="L6" s="63" t="s">
        <v>849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3.25" thickBot="1" x14ac:dyDescent="0.5">
      <c r="A7" s="58"/>
      <c r="B7" s="32"/>
      <c r="C7" s="33"/>
      <c r="D7" s="33"/>
      <c r="E7" s="28" t="s">
        <v>783</v>
      </c>
      <c r="F7" s="33"/>
      <c r="G7" s="34"/>
      <c r="H7" s="21"/>
      <c r="I7" s="72">
        <f>COUNTIF(I9:I418,"&lt;&gt;")/366</f>
        <v>0.18032786885245902</v>
      </c>
      <c r="J7" s="72">
        <f>COUNTIF(J10:J418,"&lt;&gt;")/366</f>
        <v>0</v>
      </c>
      <c r="K7" s="72">
        <f>COUNTIF(K10:K418,"&lt;&gt;")/366</f>
        <v>0.19125683060109289</v>
      </c>
      <c r="L7" s="12">
        <f>COUNTIF(L9:L418,"&lt;&gt;")/366</f>
        <v>0.54644808743169404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3.25" thickBot="1" x14ac:dyDescent="0.5">
      <c r="A8" s="57">
        <f>COUNTIF(L8:BA8,"&lt;&gt;")</f>
        <v>0</v>
      </c>
      <c r="B8" s="51"/>
      <c r="C8" s="52"/>
      <c r="D8" s="52"/>
      <c r="E8" s="53" t="s">
        <v>619</v>
      </c>
      <c r="F8" s="52"/>
      <c r="G8" s="54"/>
      <c r="H8" s="73"/>
      <c r="I8" s="73"/>
      <c r="J8" s="73"/>
      <c r="K8" s="73" t="s">
        <v>827</v>
      </c>
      <c r="L8" s="55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3">
      <c r="A9" s="57">
        <f t="shared" ref="A9:A72" si="0">COUNTIF(L9:BA9,"&lt;&gt;")</f>
        <v>4</v>
      </c>
      <c r="B9" s="3">
        <v>1</v>
      </c>
      <c r="C9" s="3" t="s">
        <v>3</v>
      </c>
      <c r="D9" s="3" t="s">
        <v>103</v>
      </c>
      <c r="E9" s="3" t="s">
        <v>105</v>
      </c>
      <c r="F9" s="3" t="s">
        <v>106</v>
      </c>
      <c r="G9" s="56" t="s">
        <v>618</v>
      </c>
      <c r="H9" s="78"/>
      <c r="I9" s="76"/>
      <c r="K9" s="77" t="s">
        <v>876</v>
      </c>
      <c r="L9" s="69"/>
      <c r="M9" s="18" t="s">
        <v>822</v>
      </c>
      <c r="N9" s="37" t="s">
        <v>775</v>
      </c>
      <c r="O9" s="18" t="s">
        <v>778</v>
      </c>
      <c r="P9" s="6" t="s">
        <v>700</v>
      </c>
    </row>
    <row r="10" spans="1:23" x14ac:dyDescent="0.3">
      <c r="A10" s="57">
        <f t="shared" si="0"/>
        <v>3</v>
      </c>
      <c r="B10" s="3">
        <v>2</v>
      </c>
      <c r="C10" s="3" t="s">
        <v>4</v>
      </c>
      <c r="D10" s="3" t="s">
        <v>103</v>
      </c>
      <c r="E10" s="3" t="s">
        <v>107</v>
      </c>
      <c r="F10" s="3" t="s">
        <v>106</v>
      </c>
      <c r="G10" s="41" t="s">
        <v>618</v>
      </c>
      <c r="H10" s="30" t="s">
        <v>878</v>
      </c>
      <c r="I10" s="18"/>
      <c r="J10" s="18"/>
      <c r="K10" s="18"/>
      <c r="L10" s="82" t="s">
        <v>833</v>
      </c>
      <c r="M10" s="6" t="s">
        <v>781</v>
      </c>
      <c r="N10" s="3" t="s">
        <v>708</v>
      </c>
    </row>
    <row r="11" spans="1:23" x14ac:dyDescent="0.3">
      <c r="A11" s="57">
        <f t="shared" si="0"/>
        <v>2</v>
      </c>
      <c r="B11" s="3">
        <v>3</v>
      </c>
      <c r="C11" s="3" t="s">
        <v>5</v>
      </c>
      <c r="D11" s="3" t="s">
        <v>103</v>
      </c>
      <c r="E11" s="3" t="s">
        <v>111</v>
      </c>
      <c r="F11" s="3" t="s">
        <v>108</v>
      </c>
      <c r="G11" s="15" t="s">
        <v>618</v>
      </c>
      <c r="H11" s="30" t="s">
        <v>878</v>
      </c>
      <c r="I11" s="18"/>
      <c r="J11" s="18"/>
      <c r="L11" s="82" t="s">
        <v>833</v>
      </c>
      <c r="M11" s="6" t="s">
        <v>785</v>
      </c>
    </row>
    <row r="12" spans="1:23" x14ac:dyDescent="0.3">
      <c r="A12" s="57">
        <f t="shared" si="0"/>
        <v>2</v>
      </c>
      <c r="B12" s="3">
        <v>4</v>
      </c>
      <c r="C12" s="3" t="s">
        <v>6</v>
      </c>
      <c r="D12" s="3" t="s">
        <v>103</v>
      </c>
      <c r="E12" s="3" t="s">
        <v>110</v>
      </c>
      <c r="F12" s="3" t="s">
        <v>108</v>
      </c>
      <c r="G12" s="41" t="s">
        <v>618</v>
      </c>
      <c r="H12" s="30" t="s">
        <v>880</v>
      </c>
      <c r="I12" s="18"/>
      <c r="J12" s="18"/>
      <c r="K12" s="18"/>
      <c r="L12" s="18" t="s">
        <v>682</v>
      </c>
      <c r="M12" s="6" t="s">
        <v>732</v>
      </c>
    </row>
    <row r="13" spans="1:23" x14ac:dyDescent="0.3">
      <c r="A13" s="57">
        <f t="shared" si="0"/>
        <v>2</v>
      </c>
      <c r="B13" s="3">
        <v>5</v>
      </c>
      <c r="C13" s="3" t="s">
        <v>7</v>
      </c>
      <c r="D13" s="3" t="s">
        <v>103</v>
      </c>
      <c r="E13" s="3" t="s">
        <v>109</v>
      </c>
      <c r="F13" s="3" t="s">
        <v>112</v>
      </c>
      <c r="G13" s="15" t="s">
        <v>618</v>
      </c>
      <c r="H13" s="30">
        <v>45791</v>
      </c>
      <c r="I13" s="18"/>
      <c r="J13" s="18"/>
      <c r="K13" s="18"/>
      <c r="L13" s="18" t="s">
        <v>883</v>
      </c>
      <c r="M13" s="6" t="s">
        <v>752</v>
      </c>
    </row>
    <row r="14" spans="1:23" x14ac:dyDescent="0.3">
      <c r="A14" s="57">
        <f t="shared" si="0"/>
        <v>0</v>
      </c>
      <c r="B14" s="3">
        <v>6</v>
      </c>
      <c r="C14" s="3" t="s">
        <v>8</v>
      </c>
      <c r="D14" s="3" t="s">
        <v>103</v>
      </c>
      <c r="E14" s="3" t="s">
        <v>113</v>
      </c>
      <c r="F14" s="3" t="s">
        <v>112</v>
      </c>
      <c r="G14" s="15" t="s">
        <v>618</v>
      </c>
      <c r="H14" s="30"/>
      <c r="I14" s="18"/>
      <c r="J14" s="18"/>
      <c r="K14" s="18"/>
      <c r="L14" s="18"/>
      <c r="M14" s="6"/>
    </row>
    <row r="15" spans="1:23" x14ac:dyDescent="0.3">
      <c r="A15" s="57">
        <f>COUNTIF(M15:BB15,"&lt;&gt;")</f>
        <v>3</v>
      </c>
      <c r="B15" s="3">
        <v>7</v>
      </c>
      <c r="C15" s="3" t="s">
        <v>9</v>
      </c>
      <c r="D15" s="3" t="s">
        <v>103</v>
      </c>
      <c r="E15" s="3" t="s">
        <v>114</v>
      </c>
      <c r="F15" s="3" t="s">
        <v>115</v>
      </c>
      <c r="G15" s="15" t="s">
        <v>618</v>
      </c>
      <c r="H15" s="30" t="s">
        <v>880</v>
      </c>
      <c r="I15" s="18"/>
      <c r="J15" s="18"/>
      <c r="K15" s="18"/>
      <c r="L15" s="18" t="s">
        <v>682</v>
      </c>
      <c r="M15" s="18" t="s">
        <v>846</v>
      </c>
      <c r="N15" s="6" t="s">
        <v>693</v>
      </c>
      <c r="O15" s="6" t="s">
        <v>740</v>
      </c>
    </row>
    <row r="16" spans="1:23" x14ac:dyDescent="0.3">
      <c r="A16" s="57">
        <f t="shared" si="0"/>
        <v>2</v>
      </c>
      <c r="B16" s="3">
        <v>8</v>
      </c>
      <c r="C16" s="3" t="s">
        <v>10</v>
      </c>
      <c r="D16" s="3" t="s">
        <v>103</v>
      </c>
      <c r="E16" s="3" t="s">
        <v>116</v>
      </c>
      <c r="F16" s="3" t="s">
        <v>115</v>
      </c>
      <c r="G16" s="15" t="s">
        <v>618</v>
      </c>
      <c r="H16" s="30"/>
      <c r="I16" s="18"/>
      <c r="J16" s="18"/>
      <c r="K16" s="18" t="s">
        <v>885</v>
      </c>
      <c r="L16" s="18"/>
      <c r="M16" s="6" t="s">
        <v>751</v>
      </c>
      <c r="N16" s="6" t="s">
        <v>755</v>
      </c>
    </row>
    <row r="17" spans="1:15" x14ac:dyDescent="0.3">
      <c r="A17" s="57">
        <f t="shared" si="0"/>
        <v>2</v>
      </c>
      <c r="B17" s="3">
        <v>9</v>
      </c>
      <c r="C17" s="3" t="s">
        <v>11</v>
      </c>
      <c r="D17" s="3" t="s">
        <v>103</v>
      </c>
      <c r="E17" s="3" t="s">
        <v>117</v>
      </c>
      <c r="F17" s="3" t="s">
        <v>106</v>
      </c>
      <c r="G17" s="15" t="s">
        <v>618</v>
      </c>
      <c r="H17" s="30">
        <v>45784</v>
      </c>
      <c r="I17" s="18" t="s">
        <v>831</v>
      </c>
      <c r="J17" s="18"/>
      <c r="K17" s="18" t="s">
        <v>875</v>
      </c>
      <c r="L17" s="18" t="s">
        <v>796</v>
      </c>
      <c r="M17" s="6" t="s">
        <v>684</v>
      </c>
    </row>
    <row r="18" spans="1:15" x14ac:dyDescent="0.3">
      <c r="A18" s="57">
        <f t="shared" si="0"/>
        <v>3</v>
      </c>
      <c r="B18" s="3">
        <v>10</v>
      </c>
      <c r="C18" s="3" t="s">
        <v>12</v>
      </c>
      <c r="D18" s="3" t="s">
        <v>103</v>
      </c>
      <c r="E18" s="3" t="s">
        <v>117</v>
      </c>
      <c r="F18" s="3" t="s">
        <v>108</v>
      </c>
      <c r="G18" s="15" t="s">
        <v>618</v>
      </c>
      <c r="H18" s="30"/>
      <c r="I18" s="18" t="s">
        <v>842</v>
      </c>
      <c r="J18" s="18"/>
      <c r="K18" s="18" t="s">
        <v>877</v>
      </c>
      <c r="L18" s="18"/>
      <c r="M18" s="18" t="s">
        <v>730</v>
      </c>
      <c r="N18" s="6" t="s">
        <v>736</v>
      </c>
      <c r="O18" s="6" t="s">
        <v>744</v>
      </c>
    </row>
    <row r="19" spans="1:15" x14ac:dyDescent="0.3">
      <c r="A19" s="57">
        <f t="shared" si="0"/>
        <v>2</v>
      </c>
      <c r="B19" s="3">
        <v>11</v>
      </c>
      <c r="C19" s="3" t="s">
        <v>13</v>
      </c>
      <c r="D19" s="3" t="s">
        <v>103</v>
      </c>
      <c r="E19" s="3" t="s">
        <v>728</v>
      </c>
      <c r="F19" s="3" t="s">
        <v>106</v>
      </c>
      <c r="G19" s="15" t="s">
        <v>618</v>
      </c>
      <c r="H19" s="30" t="s">
        <v>878</v>
      </c>
      <c r="I19" s="18"/>
      <c r="J19" s="18"/>
      <c r="K19" s="18"/>
      <c r="L19" s="82" t="s">
        <v>833</v>
      </c>
      <c r="M19" s="6" t="s">
        <v>785</v>
      </c>
    </row>
    <row r="20" spans="1:15" x14ac:dyDescent="0.3">
      <c r="A20" s="57">
        <f t="shared" si="0"/>
        <v>2</v>
      </c>
      <c r="B20" s="3">
        <v>12</v>
      </c>
      <c r="C20" s="3" t="s">
        <v>14</v>
      </c>
      <c r="D20" s="3" t="s">
        <v>103</v>
      </c>
      <c r="E20" s="3" t="s">
        <v>728</v>
      </c>
      <c r="F20" s="3" t="s">
        <v>108</v>
      </c>
      <c r="G20" s="15" t="s">
        <v>618</v>
      </c>
      <c r="H20" s="30"/>
      <c r="I20" s="18" t="s">
        <v>842</v>
      </c>
      <c r="J20" s="18"/>
      <c r="K20" s="18"/>
      <c r="L20" s="18"/>
      <c r="M20" s="18" t="s">
        <v>730</v>
      </c>
      <c r="N20" s="6" t="s">
        <v>754</v>
      </c>
    </row>
    <row r="21" spans="1:15" x14ac:dyDescent="0.3">
      <c r="A21" s="57">
        <f t="shared" si="0"/>
        <v>2</v>
      </c>
      <c r="B21" s="3">
        <v>13</v>
      </c>
      <c r="C21" s="3" t="s">
        <v>15</v>
      </c>
      <c r="D21" s="3" t="s">
        <v>103</v>
      </c>
      <c r="E21" s="3" t="s">
        <v>118</v>
      </c>
      <c r="F21" s="3"/>
      <c r="G21" s="15" t="s">
        <v>618</v>
      </c>
      <c r="H21" s="30">
        <v>45796</v>
      </c>
      <c r="I21" s="18"/>
      <c r="J21" s="18"/>
      <c r="K21" s="18"/>
      <c r="L21" s="18" t="s">
        <v>862</v>
      </c>
      <c r="M21" s="6" t="s">
        <v>787</v>
      </c>
    </row>
    <row r="22" spans="1:15" x14ac:dyDescent="0.3">
      <c r="A22" s="57">
        <f t="shared" si="0"/>
        <v>2</v>
      </c>
      <c r="B22" s="3">
        <v>14</v>
      </c>
      <c r="C22" s="3" t="s">
        <v>16</v>
      </c>
      <c r="D22" s="3" t="s">
        <v>103</v>
      </c>
      <c r="E22" s="3" t="s">
        <v>741</v>
      </c>
      <c r="F22" s="3" t="s">
        <v>743</v>
      </c>
      <c r="G22" s="15" t="s">
        <v>618</v>
      </c>
      <c r="H22" s="30"/>
      <c r="I22" s="18" t="s">
        <v>871</v>
      </c>
      <c r="K22" s="18" t="s">
        <v>885</v>
      </c>
      <c r="L22" s="18"/>
      <c r="M22" s="6" t="s">
        <v>786</v>
      </c>
      <c r="N22" s="6" t="s">
        <v>752</v>
      </c>
    </row>
    <row r="23" spans="1:15" x14ac:dyDescent="0.3">
      <c r="A23" s="57">
        <f t="shared" si="0"/>
        <v>4</v>
      </c>
      <c r="B23" s="3">
        <v>15</v>
      </c>
      <c r="C23" s="3" t="s">
        <v>17</v>
      </c>
      <c r="D23" s="3" t="s">
        <v>103</v>
      </c>
      <c r="E23" s="3" t="s">
        <v>119</v>
      </c>
      <c r="F23" s="3" t="s">
        <v>120</v>
      </c>
      <c r="G23" s="15" t="s">
        <v>618</v>
      </c>
      <c r="H23" s="30" t="s">
        <v>878</v>
      </c>
      <c r="I23" s="18"/>
      <c r="J23" s="18"/>
      <c r="K23" s="18" t="s">
        <v>875</v>
      </c>
      <c r="L23" s="82" t="s">
        <v>833</v>
      </c>
      <c r="M23" s="18" t="s">
        <v>811</v>
      </c>
      <c r="N23" s="6" t="s">
        <v>693</v>
      </c>
      <c r="O23" s="6" t="s">
        <v>740</v>
      </c>
    </row>
    <row r="24" spans="1:15" x14ac:dyDescent="0.3">
      <c r="A24" s="57">
        <f t="shared" si="0"/>
        <v>2</v>
      </c>
      <c r="B24" s="3">
        <v>16</v>
      </c>
      <c r="C24" s="3" t="s">
        <v>18</v>
      </c>
      <c r="D24" s="3" t="s">
        <v>103</v>
      </c>
      <c r="E24" s="3" t="s">
        <v>119</v>
      </c>
      <c r="F24" s="3" t="s">
        <v>121</v>
      </c>
      <c r="G24" s="15" t="s">
        <v>618</v>
      </c>
      <c r="H24" s="30"/>
      <c r="I24" s="18" t="s">
        <v>887</v>
      </c>
      <c r="J24" s="18"/>
      <c r="K24" s="18"/>
      <c r="L24" s="18"/>
      <c r="M24" s="6" t="s">
        <v>794</v>
      </c>
      <c r="N24" s="3" t="s">
        <v>748</v>
      </c>
    </row>
    <row r="25" spans="1:15" x14ac:dyDescent="0.3">
      <c r="A25" s="57">
        <f t="shared" si="0"/>
        <v>4</v>
      </c>
      <c r="B25" s="3">
        <v>17</v>
      </c>
      <c r="C25" s="3" t="s">
        <v>19</v>
      </c>
      <c r="D25" s="3" t="s">
        <v>103</v>
      </c>
      <c r="E25" s="3" t="s">
        <v>122</v>
      </c>
      <c r="F25" s="3" t="s">
        <v>120</v>
      </c>
      <c r="G25" s="15" t="s">
        <v>618</v>
      </c>
      <c r="H25" s="30" t="s">
        <v>880</v>
      </c>
      <c r="I25" s="18"/>
      <c r="J25" s="18"/>
      <c r="K25" s="18"/>
      <c r="L25" s="18" t="s">
        <v>682</v>
      </c>
      <c r="M25" s="18" t="s">
        <v>811</v>
      </c>
      <c r="N25" s="3" t="s">
        <v>787</v>
      </c>
      <c r="O25" s="3" t="s">
        <v>752</v>
      </c>
    </row>
    <row r="26" spans="1:15" x14ac:dyDescent="0.3">
      <c r="A26" s="57">
        <f t="shared" si="0"/>
        <v>4</v>
      </c>
      <c r="B26" s="3">
        <v>18</v>
      </c>
      <c r="C26" s="3" t="s">
        <v>20</v>
      </c>
      <c r="D26" s="3" t="s">
        <v>103</v>
      </c>
      <c r="E26" s="3" t="s">
        <v>122</v>
      </c>
      <c r="F26" s="3" t="s">
        <v>121</v>
      </c>
      <c r="G26" s="15" t="s">
        <v>618</v>
      </c>
      <c r="H26" s="30" t="s">
        <v>878</v>
      </c>
      <c r="I26" s="66"/>
      <c r="J26" s="18"/>
      <c r="K26" s="18"/>
      <c r="L26" s="82" t="s">
        <v>833</v>
      </c>
      <c r="M26" s="66" t="s">
        <v>809</v>
      </c>
      <c r="N26" s="6" t="s">
        <v>766</v>
      </c>
      <c r="O26" s="3" t="s">
        <v>754</v>
      </c>
    </row>
    <row r="27" spans="1:15" x14ac:dyDescent="0.3">
      <c r="A27" s="57">
        <f t="shared" si="0"/>
        <v>4</v>
      </c>
      <c r="B27" s="3">
        <v>19</v>
      </c>
      <c r="C27" s="3" t="s">
        <v>21</v>
      </c>
      <c r="D27" s="3" t="s">
        <v>103</v>
      </c>
      <c r="E27" s="3" t="s">
        <v>122</v>
      </c>
      <c r="F27" s="3" t="s">
        <v>123</v>
      </c>
      <c r="G27" s="15" t="s">
        <v>618</v>
      </c>
      <c r="H27" s="30">
        <v>45791</v>
      </c>
      <c r="I27" s="18"/>
      <c r="J27" s="18"/>
      <c r="L27" s="18" t="s">
        <v>872</v>
      </c>
      <c r="M27" s="18" t="s">
        <v>822</v>
      </c>
      <c r="N27" s="6" t="s">
        <v>684</v>
      </c>
      <c r="O27" s="3" t="s">
        <v>780</v>
      </c>
    </row>
    <row r="28" spans="1:15" x14ac:dyDescent="0.3">
      <c r="A28" s="57">
        <f t="shared" si="0"/>
        <v>3</v>
      </c>
      <c r="B28" s="3">
        <v>20</v>
      </c>
      <c r="C28" s="3" t="s">
        <v>22</v>
      </c>
      <c r="D28" s="3" t="s">
        <v>103</v>
      </c>
      <c r="E28" s="3" t="s">
        <v>124</v>
      </c>
      <c r="F28" s="3" t="s">
        <v>120</v>
      </c>
      <c r="G28" s="15" t="s">
        <v>618</v>
      </c>
      <c r="H28" s="30">
        <v>45796</v>
      </c>
      <c r="I28" s="18"/>
      <c r="J28" s="18"/>
      <c r="K28" s="18" t="s">
        <v>877</v>
      </c>
      <c r="L28" s="18" t="s">
        <v>862</v>
      </c>
      <c r="M28" s="38" t="s">
        <v>753</v>
      </c>
      <c r="N28" s="6" t="s">
        <v>744</v>
      </c>
    </row>
    <row r="29" spans="1:15" x14ac:dyDescent="0.3">
      <c r="A29" s="57">
        <f t="shared" si="0"/>
        <v>2</v>
      </c>
      <c r="B29" s="3">
        <v>21</v>
      </c>
      <c r="C29" s="3" t="s">
        <v>23</v>
      </c>
      <c r="D29" s="3" t="s">
        <v>103</v>
      </c>
      <c r="E29" s="3" t="s">
        <v>124</v>
      </c>
      <c r="F29" s="3" t="s">
        <v>121</v>
      </c>
      <c r="G29" s="15" t="s">
        <v>618</v>
      </c>
      <c r="H29" s="30" t="s">
        <v>841</v>
      </c>
      <c r="I29" s="18"/>
      <c r="J29" s="18"/>
      <c r="K29" s="77" t="s">
        <v>876</v>
      </c>
      <c r="L29" s="18" t="s">
        <v>820</v>
      </c>
      <c r="M29" s="6" t="s">
        <v>736</v>
      </c>
    </row>
    <row r="30" spans="1:15" x14ac:dyDescent="0.3">
      <c r="A30" s="57">
        <f t="shared" si="0"/>
        <v>2</v>
      </c>
      <c r="B30" s="3">
        <v>22</v>
      </c>
      <c r="C30" s="3" t="s">
        <v>24</v>
      </c>
      <c r="D30" s="3" t="s">
        <v>103</v>
      </c>
      <c r="E30" s="3" t="s">
        <v>124</v>
      </c>
      <c r="F30" s="3" t="s">
        <v>123</v>
      </c>
      <c r="G30" s="15" t="s">
        <v>618</v>
      </c>
      <c r="H30" s="30"/>
      <c r="I30" s="18" t="s">
        <v>882</v>
      </c>
      <c r="J30" s="18"/>
      <c r="K30" s="18"/>
      <c r="L30" s="18"/>
      <c r="M30" s="18" t="s">
        <v>807</v>
      </c>
      <c r="N30" s="6" t="s">
        <v>787</v>
      </c>
    </row>
    <row r="31" spans="1:15" x14ac:dyDescent="0.3">
      <c r="A31" s="57">
        <f>COUNTIF(L31:BA31,"&lt;&gt;")</f>
        <v>4</v>
      </c>
      <c r="B31" s="3">
        <v>23</v>
      </c>
      <c r="C31" s="3" t="s">
        <v>25</v>
      </c>
      <c r="D31" s="3" t="s">
        <v>103</v>
      </c>
      <c r="E31" s="3" t="s">
        <v>125</v>
      </c>
      <c r="F31" s="3"/>
      <c r="G31" s="15" t="s">
        <v>618</v>
      </c>
      <c r="H31" s="30"/>
      <c r="J31" s="18"/>
      <c r="K31" s="18"/>
      <c r="L31" s="18" t="s">
        <v>682</v>
      </c>
      <c r="M31" s="18" t="s">
        <v>805</v>
      </c>
      <c r="N31" s="6" t="s">
        <v>786</v>
      </c>
      <c r="O31" s="6" t="s">
        <v>767</v>
      </c>
    </row>
    <row r="32" spans="1:15" x14ac:dyDescent="0.3">
      <c r="A32" s="57">
        <f t="shared" si="0"/>
        <v>1</v>
      </c>
      <c r="B32" s="3">
        <v>24</v>
      </c>
      <c r="C32" s="3" t="s">
        <v>26</v>
      </c>
      <c r="D32" s="3" t="s">
        <v>103</v>
      </c>
      <c r="E32" s="3" t="s">
        <v>126</v>
      </c>
      <c r="F32" s="3" t="s">
        <v>120</v>
      </c>
      <c r="G32" s="15" t="s">
        <v>618</v>
      </c>
      <c r="H32" s="30"/>
      <c r="I32" s="18"/>
      <c r="J32" s="18"/>
      <c r="K32" s="18"/>
      <c r="L32" s="18"/>
      <c r="M32" s="6" t="s">
        <v>752</v>
      </c>
    </row>
    <row r="33" spans="1:15" x14ac:dyDescent="0.3">
      <c r="A33" s="57">
        <f t="shared" si="0"/>
        <v>1</v>
      </c>
      <c r="B33" s="3">
        <v>25</v>
      </c>
      <c r="C33" s="3" t="s">
        <v>27</v>
      </c>
      <c r="D33" s="3" t="s">
        <v>103</v>
      </c>
      <c r="E33" s="3" t="s">
        <v>126</v>
      </c>
      <c r="F33" s="3" t="s">
        <v>121</v>
      </c>
      <c r="G33" s="15" t="s">
        <v>618</v>
      </c>
      <c r="H33" s="30"/>
      <c r="I33" s="18"/>
      <c r="J33" s="18"/>
      <c r="K33" s="18"/>
      <c r="L33" s="18"/>
      <c r="M33" s="6" t="s">
        <v>738</v>
      </c>
    </row>
    <row r="34" spans="1:15" x14ac:dyDescent="0.3">
      <c r="A34" s="57">
        <f t="shared" si="0"/>
        <v>2</v>
      </c>
      <c r="B34" s="3">
        <v>26</v>
      </c>
      <c r="C34" s="3" t="s">
        <v>28</v>
      </c>
      <c r="D34" s="3" t="s">
        <v>103</v>
      </c>
      <c r="E34" s="3" t="s">
        <v>127</v>
      </c>
      <c r="F34" s="3" t="s">
        <v>120</v>
      </c>
      <c r="G34" s="15" t="s">
        <v>618</v>
      </c>
      <c r="H34" s="30"/>
      <c r="I34" s="18"/>
      <c r="J34" s="18"/>
      <c r="K34" s="18"/>
      <c r="L34" s="18"/>
      <c r="M34" s="6" t="s">
        <v>693</v>
      </c>
      <c r="N34" s="6" t="s">
        <v>752</v>
      </c>
    </row>
    <row r="35" spans="1:15" x14ac:dyDescent="0.3">
      <c r="A35" s="57">
        <f t="shared" si="0"/>
        <v>2</v>
      </c>
      <c r="B35" s="3">
        <v>27</v>
      </c>
      <c r="C35" s="3" t="s">
        <v>29</v>
      </c>
      <c r="D35" s="3" t="s">
        <v>103</v>
      </c>
      <c r="E35" s="3" t="s">
        <v>127</v>
      </c>
      <c r="F35" s="3" t="s">
        <v>121</v>
      </c>
      <c r="G35" s="15" t="s">
        <v>618</v>
      </c>
      <c r="H35" s="30"/>
      <c r="I35" s="69"/>
      <c r="J35" s="18"/>
      <c r="K35" s="18"/>
      <c r="L35" s="18"/>
      <c r="M35" s="6" t="s">
        <v>756</v>
      </c>
      <c r="N35" s="3" t="s">
        <v>710</v>
      </c>
    </row>
    <row r="36" spans="1:15" x14ac:dyDescent="0.3">
      <c r="A36" s="57">
        <f t="shared" si="0"/>
        <v>2</v>
      </c>
      <c r="B36" s="3">
        <v>28</v>
      </c>
      <c r="C36" s="3" t="s">
        <v>30</v>
      </c>
      <c r="D36" s="3" t="s">
        <v>103</v>
      </c>
      <c r="E36" s="3" t="s">
        <v>129</v>
      </c>
      <c r="F36" s="3"/>
      <c r="G36" s="15" t="s">
        <v>618</v>
      </c>
      <c r="H36" s="30"/>
      <c r="I36" s="18" t="s">
        <v>887</v>
      </c>
      <c r="J36" s="18"/>
      <c r="K36" s="18" t="s">
        <v>877</v>
      </c>
      <c r="L36" s="18"/>
      <c r="M36" s="6" t="s">
        <v>801</v>
      </c>
      <c r="N36" s="3" t="s">
        <v>752</v>
      </c>
    </row>
    <row r="37" spans="1:15" x14ac:dyDescent="0.3">
      <c r="A37" s="57">
        <f t="shared" si="0"/>
        <v>3</v>
      </c>
      <c r="B37" s="3">
        <v>29</v>
      </c>
      <c r="C37" s="3" t="s">
        <v>31</v>
      </c>
      <c r="D37" s="3" t="s">
        <v>103</v>
      </c>
      <c r="E37" s="3" t="s">
        <v>128</v>
      </c>
      <c r="F37" s="3"/>
      <c r="G37" s="15" t="s">
        <v>618</v>
      </c>
      <c r="H37" s="30">
        <v>45786</v>
      </c>
      <c r="I37" s="18"/>
      <c r="J37" s="18"/>
      <c r="K37" s="69" t="s">
        <v>876</v>
      </c>
      <c r="L37" s="18" t="s">
        <v>873</v>
      </c>
      <c r="M37" s="6" t="s">
        <v>736</v>
      </c>
      <c r="N37" s="3" t="s">
        <v>758</v>
      </c>
    </row>
    <row r="38" spans="1:15" x14ac:dyDescent="0.3">
      <c r="A38" s="57">
        <f t="shared" si="0"/>
        <v>4</v>
      </c>
      <c r="B38" s="3">
        <v>30</v>
      </c>
      <c r="C38" s="3" t="s">
        <v>32</v>
      </c>
      <c r="D38" s="3" t="s">
        <v>103</v>
      </c>
      <c r="E38" s="3" t="s">
        <v>130</v>
      </c>
      <c r="F38" s="3" t="s">
        <v>120</v>
      </c>
      <c r="G38" s="15" t="s">
        <v>618</v>
      </c>
      <c r="H38" s="30" t="s">
        <v>878</v>
      </c>
      <c r="I38" s="18"/>
      <c r="J38" s="18"/>
      <c r="K38" s="18" t="s">
        <v>875</v>
      </c>
      <c r="L38" s="82" t="s">
        <v>833</v>
      </c>
      <c r="M38" s="18" t="s">
        <v>822</v>
      </c>
      <c r="N38" s="6" t="s">
        <v>787</v>
      </c>
      <c r="O38" s="3" t="s">
        <v>748</v>
      </c>
    </row>
    <row r="39" spans="1:15" x14ac:dyDescent="0.3">
      <c r="A39" s="57">
        <f>COUNTIF(M39:BB39,"&lt;&gt;")</f>
        <v>3</v>
      </c>
      <c r="B39" s="3">
        <v>31</v>
      </c>
      <c r="C39" s="3" t="s">
        <v>33</v>
      </c>
      <c r="D39" s="3" t="s">
        <v>103</v>
      </c>
      <c r="E39" s="3" t="s">
        <v>130</v>
      </c>
      <c r="F39" s="3" t="s">
        <v>121</v>
      </c>
      <c r="G39" s="15" t="s">
        <v>618</v>
      </c>
      <c r="H39" s="30">
        <v>45797</v>
      </c>
      <c r="I39" s="18" t="s">
        <v>882</v>
      </c>
      <c r="J39" s="18"/>
      <c r="L39" s="18" t="s">
        <v>870</v>
      </c>
      <c r="M39" s="18" t="s">
        <v>846</v>
      </c>
      <c r="N39" s="6" t="s">
        <v>684</v>
      </c>
      <c r="O39" s="3" t="s">
        <v>786</v>
      </c>
    </row>
    <row r="40" spans="1:15" x14ac:dyDescent="0.3">
      <c r="A40" s="57">
        <f t="shared" si="0"/>
        <v>3</v>
      </c>
      <c r="B40" s="3">
        <v>32</v>
      </c>
      <c r="C40" s="3" t="s">
        <v>34</v>
      </c>
      <c r="D40" s="3" t="s">
        <v>103</v>
      </c>
      <c r="E40" s="3" t="s">
        <v>130</v>
      </c>
      <c r="F40" s="3" t="s">
        <v>123</v>
      </c>
      <c r="G40" s="15" t="s">
        <v>618</v>
      </c>
      <c r="H40" s="30"/>
      <c r="I40" s="18" t="s">
        <v>842</v>
      </c>
      <c r="J40" s="18"/>
      <c r="K40" s="18"/>
      <c r="L40" s="18"/>
      <c r="M40" s="18" t="s">
        <v>730</v>
      </c>
      <c r="N40" s="6" t="s">
        <v>766</v>
      </c>
      <c r="O40" s="3" t="s">
        <v>754</v>
      </c>
    </row>
    <row r="41" spans="1:15" x14ac:dyDescent="0.3">
      <c r="A41" s="57">
        <f t="shared" si="0"/>
        <v>4</v>
      </c>
      <c r="B41" s="3">
        <v>33</v>
      </c>
      <c r="C41" s="3" t="s">
        <v>35</v>
      </c>
      <c r="D41" s="3" t="s">
        <v>103</v>
      </c>
      <c r="E41" s="3" t="s">
        <v>130</v>
      </c>
      <c r="F41" s="3" t="s">
        <v>131</v>
      </c>
      <c r="G41" s="15" t="s">
        <v>618</v>
      </c>
      <c r="H41" s="30">
        <v>45782</v>
      </c>
      <c r="I41" s="18" t="s">
        <v>842</v>
      </c>
      <c r="J41" s="18"/>
      <c r="K41" s="18"/>
      <c r="L41" s="18" t="s">
        <v>846</v>
      </c>
      <c r="M41" s="6" t="s">
        <v>775</v>
      </c>
      <c r="N41" s="3" t="s">
        <v>767</v>
      </c>
      <c r="O41" s="6" t="s">
        <v>767</v>
      </c>
    </row>
    <row r="42" spans="1:15" x14ac:dyDescent="0.3">
      <c r="A42" s="57">
        <f t="shared" si="0"/>
        <v>2</v>
      </c>
      <c r="B42" s="3">
        <v>34</v>
      </c>
      <c r="C42" s="3" t="s">
        <v>36</v>
      </c>
      <c r="D42" s="3" t="s">
        <v>103</v>
      </c>
      <c r="E42" s="3" t="s">
        <v>130</v>
      </c>
      <c r="F42" s="3" t="s">
        <v>132</v>
      </c>
      <c r="G42" s="15" t="s">
        <v>618</v>
      </c>
      <c r="H42" s="30">
        <v>45791</v>
      </c>
      <c r="I42" s="18" t="s">
        <v>884</v>
      </c>
      <c r="J42" s="18"/>
      <c r="K42" s="18"/>
      <c r="L42" s="18" t="s">
        <v>872</v>
      </c>
      <c r="M42" s="6" t="s">
        <v>768</v>
      </c>
    </row>
    <row r="43" spans="1:15" x14ac:dyDescent="0.3">
      <c r="A43" s="57">
        <f t="shared" si="0"/>
        <v>2</v>
      </c>
      <c r="B43" s="3">
        <v>35</v>
      </c>
      <c r="C43" s="3" t="s">
        <v>37</v>
      </c>
      <c r="D43" s="3" t="s">
        <v>103</v>
      </c>
      <c r="E43" s="3" t="s">
        <v>156</v>
      </c>
      <c r="F43" s="3" t="s">
        <v>120</v>
      </c>
      <c r="G43" s="15" t="s">
        <v>618</v>
      </c>
      <c r="H43" s="30">
        <v>45796</v>
      </c>
      <c r="I43" s="18"/>
      <c r="J43" s="18"/>
      <c r="K43" s="18"/>
      <c r="L43" s="18" t="s">
        <v>862</v>
      </c>
      <c r="M43" s="6" t="s">
        <v>787</v>
      </c>
    </row>
    <row r="44" spans="1:15" x14ac:dyDescent="0.3">
      <c r="A44" s="57">
        <f t="shared" si="0"/>
        <v>3</v>
      </c>
      <c r="B44" s="3">
        <v>36</v>
      </c>
      <c r="C44" s="3" t="s">
        <v>38</v>
      </c>
      <c r="D44" s="3" t="s">
        <v>103</v>
      </c>
      <c r="E44" s="3" t="s">
        <v>156</v>
      </c>
      <c r="F44" s="3" t="s">
        <v>121</v>
      </c>
      <c r="G44" s="15" t="s">
        <v>618</v>
      </c>
      <c r="H44" s="30" t="s">
        <v>880</v>
      </c>
      <c r="I44" s="18"/>
      <c r="J44" s="18"/>
      <c r="K44" s="18"/>
      <c r="L44" s="18" t="s">
        <v>682</v>
      </c>
      <c r="M44" s="38" t="s">
        <v>789</v>
      </c>
      <c r="N44" s="3" t="s">
        <v>729</v>
      </c>
    </row>
    <row r="45" spans="1:15" x14ac:dyDescent="0.3">
      <c r="A45" s="57">
        <f t="shared" si="0"/>
        <v>3</v>
      </c>
      <c r="B45" s="3">
        <v>37</v>
      </c>
      <c r="C45" s="3" t="s">
        <v>39</v>
      </c>
      <c r="D45" s="3" t="s">
        <v>103</v>
      </c>
      <c r="E45" s="3" t="s">
        <v>133</v>
      </c>
      <c r="F45" s="3" t="s">
        <v>120</v>
      </c>
      <c r="G45" s="15" t="s">
        <v>618</v>
      </c>
      <c r="H45" s="30" t="s">
        <v>878</v>
      </c>
      <c r="I45" s="18"/>
      <c r="J45" s="18"/>
      <c r="K45" s="18" t="s">
        <v>875</v>
      </c>
      <c r="L45" s="82" t="s">
        <v>833</v>
      </c>
      <c r="M45" s="18" t="s">
        <v>811</v>
      </c>
      <c r="N45" s="6" t="s">
        <v>786</v>
      </c>
    </row>
    <row r="46" spans="1:15" x14ac:dyDescent="0.3">
      <c r="A46" s="57">
        <f t="shared" si="0"/>
        <v>3</v>
      </c>
      <c r="B46" s="3">
        <v>38</v>
      </c>
      <c r="C46" s="3" t="s">
        <v>40</v>
      </c>
      <c r="D46" s="3" t="s">
        <v>103</v>
      </c>
      <c r="E46" s="3" t="s">
        <v>133</v>
      </c>
      <c r="F46" s="3" t="s">
        <v>121</v>
      </c>
      <c r="G46" s="15" t="s">
        <v>618</v>
      </c>
      <c r="H46" s="30" t="s">
        <v>880</v>
      </c>
      <c r="I46" s="18"/>
      <c r="J46" s="18"/>
      <c r="K46" s="18"/>
      <c r="L46" s="18" t="s">
        <v>682</v>
      </c>
      <c r="M46" s="38" t="s">
        <v>693</v>
      </c>
      <c r="N46" s="6" t="s">
        <v>752</v>
      </c>
    </row>
    <row r="47" spans="1:15" x14ac:dyDescent="0.3">
      <c r="A47" s="57">
        <f t="shared" si="0"/>
        <v>3</v>
      </c>
      <c r="B47" s="3">
        <v>39</v>
      </c>
      <c r="C47" s="3" t="s">
        <v>41</v>
      </c>
      <c r="D47" s="3" t="s">
        <v>103</v>
      </c>
      <c r="E47" s="3" t="s">
        <v>133</v>
      </c>
      <c r="F47" s="3" t="s">
        <v>123</v>
      </c>
      <c r="G47" s="15" t="s">
        <v>618</v>
      </c>
      <c r="H47" s="30">
        <v>45791</v>
      </c>
      <c r="I47" s="18"/>
      <c r="J47" s="18"/>
      <c r="K47" s="77"/>
      <c r="L47" s="18" t="s">
        <v>872</v>
      </c>
      <c r="M47" s="6" t="s">
        <v>787</v>
      </c>
      <c r="N47" s="3" t="s">
        <v>729</v>
      </c>
    </row>
    <row r="48" spans="1:15" x14ac:dyDescent="0.3">
      <c r="A48" s="57">
        <f t="shared" si="0"/>
        <v>2</v>
      </c>
      <c r="B48" s="3">
        <v>40</v>
      </c>
      <c r="C48" s="3" t="s">
        <v>42</v>
      </c>
      <c r="D48" s="3" t="s">
        <v>103</v>
      </c>
      <c r="E48" s="3" t="s">
        <v>133</v>
      </c>
      <c r="F48" s="3" t="s">
        <v>131</v>
      </c>
      <c r="G48" s="15" t="s">
        <v>618</v>
      </c>
      <c r="H48" s="30">
        <v>45791</v>
      </c>
      <c r="I48" s="18"/>
      <c r="J48" s="18"/>
      <c r="K48" s="18"/>
      <c r="L48" s="18" t="s">
        <v>883</v>
      </c>
      <c r="M48" s="6" t="s">
        <v>766</v>
      </c>
    </row>
    <row r="49" spans="1:20" x14ac:dyDescent="0.3">
      <c r="A49" s="57">
        <f>COUNTIF(L49:BA49,"&lt;&gt;")</f>
        <v>4</v>
      </c>
      <c r="B49" s="3">
        <v>41</v>
      </c>
      <c r="C49" s="3" t="s">
        <v>43</v>
      </c>
      <c r="D49" s="3" t="s">
        <v>103</v>
      </c>
      <c r="E49" s="3" t="s">
        <v>134</v>
      </c>
      <c r="F49" s="3"/>
      <c r="G49" s="15" t="s">
        <v>618</v>
      </c>
      <c r="H49" s="30">
        <v>45758</v>
      </c>
      <c r="I49" s="4"/>
      <c r="J49" s="18"/>
      <c r="K49" s="18" t="s">
        <v>885</v>
      </c>
      <c r="L49" s="18" t="s">
        <v>874</v>
      </c>
      <c r="M49" s="18" t="s">
        <v>808</v>
      </c>
      <c r="N49" s="6" t="s">
        <v>785</v>
      </c>
      <c r="O49" s="3" t="s">
        <v>752</v>
      </c>
    </row>
    <row r="50" spans="1:20" x14ac:dyDescent="0.3">
      <c r="A50" s="57">
        <f t="shared" si="0"/>
        <v>3</v>
      </c>
      <c r="B50" s="3">
        <v>42</v>
      </c>
      <c r="C50" s="3" t="s">
        <v>44</v>
      </c>
      <c r="D50" s="3" t="s">
        <v>103</v>
      </c>
      <c r="E50" s="3" t="s">
        <v>701</v>
      </c>
      <c r="F50" s="3" t="s">
        <v>120</v>
      </c>
      <c r="G50" s="15" t="s">
        <v>618</v>
      </c>
      <c r="H50" s="30" t="s">
        <v>841</v>
      </c>
      <c r="I50" s="18"/>
      <c r="J50" s="18"/>
      <c r="K50" s="77" t="s">
        <v>876</v>
      </c>
      <c r="L50" s="18" t="s">
        <v>820</v>
      </c>
      <c r="M50" s="6" t="s">
        <v>684</v>
      </c>
      <c r="N50" s="3" t="s">
        <v>748</v>
      </c>
      <c r="O50" s="2"/>
      <c r="P50" s="2"/>
      <c r="Q50" s="2"/>
      <c r="R50" s="2"/>
      <c r="S50" s="2"/>
      <c r="T50" s="2"/>
    </row>
    <row r="51" spans="1:20" x14ac:dyDescent="0.3">
      <c r="A51" s="57">
        <f t="shared" si="0"/>
        <v>3</v>
      </c>
      <c r="B51" s="3">
        <v>43</v>
      </c>
      <c r="C51" s="3" t="s">
        <v>45</v>
      </c>
      <c r="D51" s="3" t="s">
        <v>103</v>
      </c>
      <c r="E51" s="3" t="s">
        <v>701</v>
      </c>
      <c r="F51" s="3" t="s">
        <v>121</v>
      </c>
      <c r="G51" s="15" t="s">
        <v>618</v>
      </c>
      <c r="H51" s="30" t="s">
        <v>878</v>
      </c>
      <c r="I51" s="18"/>
      <c r="J51" s="18"/>
      <c r="K51" s="18" t="s">
        <v>875</v>
      </c>
      <c r="L51" s="82" t="s">
        <v>833</v>
      </c>
      <c r="M51" s="18" t="s">
        <v>807</v>
      </c>
      <c r="N51" s="6" t="s">
        <v>781</v>
      </c>
    </row>
    <row r="52" spans="1:20" x14ac:dyDescent="0.3">
      <c r="A52" s="57">
        <f t="shared" si="0"/>
        <v>3</v>
      </c>
      <c r="B52" s="3">
        <v>44</v>
      </c>
      <c r="C52" s="3" t="s">
        <v>46</v>
      </c>
      <c r="D52" s="3" t="s">
        <v>103</v>
      </c>
      <c r="E52" s="3" t="s">
        <v>701</v>
      </c>
      <c r="F52" s="3" t="s">
        <v>123</v>
      </c>
      <c r="G52" s="15" t="s">
        <v>618</v>
      </c>
      <c r="H52" s="30">
        <v>45782</v>
      </c>
      <c r="I52" s="18"/>
      <c r="J52" s="18"/>
      <c r="K52" s="18" t="s">
        <v>826</v>
      </c>
      <c r="L52" s="18" t="s">
        <v>846</v>
      </c>
      <c r="M52" s="38" t="s">
        <v>693</v>
      </c>
      <c r="N52" s="6" t="s">
        <v>752</v>
      </c>
    </row>
    <row r="53" spans="1:20" x14ac:dyDescent="0.3">
      <c r="A53" s="57">
        <f t="shared" si="0"/>
        <v>3</v>
      </c>
      <c r="B53" s="3">
        <v>45</v>
      </c>
      <c r="C53" s="3" t="s">
        <v>47</v>
      </c>
      <c r="D53" s="3" t="s">
        <v>103</v>
      </c>
      <c r="E53" s="3" t="s">
        <v>701</v>
      </c>
      <c r="F53" s="3" t="s">
        <v>131</v>
      </c>
      <c r="G53" s="15" t="s">
        <v>618</v>
      </c>
      <c r="H53" s="30">
        <v>45796</v>
      </c>
      <c r="I53" s="18" t="s">
        <v>884</v>
      </c>
      <c r="J53" s="18"/>
      <c r="K53" s="18"/>
      <c r="L53" s="18" t="s">
        <v>862</v>
      </c>
      <c r="M53" s="6" t="s">
        <v>775</v>
      </c>
      <c r="N53" s="3" t="s">
        <v>729</v>
      </c>
    </row>
    <row r="54" spans="1:20" x14ac:dyDescent="0.3">
      <c r="A54" s="57">
        <f t="shared" si="0"/>
        <v>2</v>
      </c>
      <c r="B54" s="3">
        <v>46</v>
      </c>
      <c r="C54" s="3" t="s">
        <v>48</v>
      </c>
      <c r="D54" s="3" t="s">
        <v>103</v>
      </c>
      <c r="E54" s="3" t="s">
        <v>135</v>
      </c>
      <c r="F54" s="3" t="s">
        <v>120</v>
      </c>
      <c r="G54" s="15" t="s">
        <v>618</v>
      </c>
      <c r="H54" s="35">
        <v>45811</v>
      </c>
      <c r="I54" s="18"/>
      <c r="J54" s="18"/>
      <c r="K54" s="69"/>
      <c r="L54" s="68" t="s">
        <v>776</v>
      </c>
      <c r="M54" s="6" t="s">
        <v>738</v>
      </c>
    </row>
    <row r="55" spans="1:20" x14ac:dyDescent="0.3">
      <c r="A55" s="57">
        <f>COUNTIF(M55:BB55,"&lt;&gt;")</f>
        <v>4</v>
      </c>
      <c r="B55" s="3">
        <v>47</v>
      </c>
      <c r="C55" s="3" t="s">
        <v>49</v>
      </c>
      <c r="D55" s="3" t="s">
        <v>103</v>
      </c>
      <c r="E55" s="3" t="s">
        <v>135</v>
      </c>
      <c r="F55" s="3" t="s">
        <v>121</v>
      </c>
      <c r="G55" s="15" t="s">
        <v>618</v>
      </c>
      <c r="H55" s="30">
        <v>45797</v>
      </c>
      <c r="I55" s="18" t="s">
        <v>842</v>
      </c>
      <c r="J55" s="18"/>
      <c r="K55" s="18"/>
      <c r="L55" s="18" t="s">
        <v>870</v>
      </c>
      <c r="M55" s="18" t="s">
        <v>883</v>
      </c>
      <c r="N55" s="18" t="s">
        <v>730</v>
      </c>
      <c r="O55" s="38" t="s">
        <v>693</v>
      </c>
      <c r="P55" s="6" t="s">
        <v>767</v>
      </c>
    </row>
    <row r="56" spans="1:20" x14ac:dyDescent="0.3">
      <c r="A56" s="57">
        <f t="shared" si="0"/>
        <v>3</v>
      </c>
      <c r="B56" s="3">
        <v>48</v>
      </c>
      <c r="C56" s="3" t="s">
        <v>50</v>
      </c>
      <c r="D56" s="3" t="s">
        <v>103</v>
      </c>
      <c r="E56" s="3" t="s">
        <v>135</v>
      </c>
      <c r="F56" s="3" t="s">
        <v>123</v>
      </c>
      <c r="G56" s="15" t="s">
        <v>618</v>
      </c>
      <c r="H56" s="30" t="s">
        <v>878</v>
      </c>
      <c r="I56" s="18"/>
      <c r="J56" s="18"/>
      <c r="K56" s="18" t="s">
        <v>875</v>
      </c>
      <c r="L56" s="82" t="s">
        <v>833</v>
      </c>
      <c r="M56" s="6" t="s">
        <v>752</v>
      </c>
      <c r="N56" s="6" t="s">
        <v>752</v>
      </c>
      <c r="O56" s="2"/>
      <c r="P56" s="2"/>
      <c r="Q56" s="2"/>
      <c r="R56" s="2"/>
      <c r="S56" s="2"/>
    </row>
    <row r="57" spans="1:20" x14ac:dyDescent="0.3">
      <c r="A57" s="57">
        <f t="shared" si="0"/>
        <v>2</v>
      </c>
      <c r="B57" s="3">
        <v>49</v>
      </c>
      <c r="C57" s="3" t="s">
        <v>51</v>
      </c>
      <c r="D57" s="3" t="s">
        <v>103</v>
      </c>
      <c r="E57" s="3" t="s">
        <v>135</v>
      </c>
      <c r="F57" s="3" t="s">
        <v>131</v>
      </c>
      <c r="G57" s="15" t="s">
        <v>618</v>
      </c>
      <c r="H57" s="30" t="s">
        <v>880</v>
      </c>
      <c r="I57" s="18"/>
      <c r="J57" s="18"/>
      <c r="K57" s="18"/>
      <c r="L57" s="18" t="s">
        <v>682</v>
      </c>
      <c r="M57" s="6" t="s">
        <v>775</v>
      </c>
    </row>
    <row r="58" spans="1:20" x14ac:dyDescent="0.3">
      <c r="A58" s="57">
        <f t="shared" si="0"/>
        <v>4</v>
      </c>
      <c r="B58" s="3">
        <v>50</v>
      </c>
      <c r="C58" s="3" t="s">
        <v>52</v>
      </c>
      <c r="D58" s="3" t="s">
        <v>103</v>
      </c>
      <c r="E58" s="3" t="s">
        <v>835</v>
      </c>
      <c r="F58" s="3" t="s">
        <v>120</v>
      </c>
      <c r="G58" s="15" t="s">
        <v>618</v>
      </c>
      <c r="H58" s="30">
        <v>45784</v>
      </c>
      <c r="I58" s="18"/>
      <c r="K58" s="18"/>
      <c r="L58" s="18" t="s">
        <v>796</v>
      </c>
      <c r="M58" s="18" t="s">
        <v>811</v>
      </c>
      <c r="N58" s="6" t="s">
        <v>693</v>
      </c>
      <c r="O58" s="6" t="s">
        <v>738</v>
      </c>
    </row>
    <row r="59" spans="1:20" x14ac:dyDescent="0.3">
      <c r="A59" s="57">
        <f t="shared" si="0"/>
        <v>3</v>
      </c>
      <c r="B59" s="3">
        <v>51</v>
      </c>
      <c r="C59" s="3" t="s">
        <v>53</v>
      </c>
      <c r="D59" s="3" t="s">
        <v>103</v>
      </c>
      <c r="E59" s="3" t="s">
        <v>835</v>
      </c>
      <c r="F59" s="3" t="s">
        <v>121</v>
      </c>
      <c r="G59" s="15" t="s">
        <v>618</v>
      </c>
      <c r="H59" s="30" t="s">
        <v>878</v>
      </c>
      <c r="I59" s="18"/>
      <c r="J59" s="18"/>
      <c r="K59" s="18" t="s">
        <v>826</v>
      </c>
      <c r="L59" s="82" t="s">
        <v>833</v>
      </c>
      <c r="M59" s="18" t="s">
        <v>807</v>
      </c>
      <c r="N59" s="3" t="s">
        <v>787</v>
      </c>
    </row>
    <row r="60" spans="1:20" x14ac:dyDescent="0.3">
      <c r="A60" s="57">
        <f t="shared" si="0"/>
        <v>2</v>
      </c>
      <c r="B60" s="3">
        <v>52</v>
      </c>
      <c r="C60" s="3" t="s">
        <v>54</v>
      </c>
      <c r="D60" s="3" t="s">
        <v>103</v>
      </c>
      <c r="E60" s="3" t="s">
        <v>835</v>
      </c>
      <c r="F60" s="3" t="s">
        <v>123</v>
      </c>
      <c r="G60" s="15" t="s">
        <v>618</v>
      </c>
      <c r="H60" s="30"/>
      <c r="I60" s="18" t="s">
        <v>887</v>
      </c>
      <c r="J60" s="18"/>
      <c r="K60" s="18"/>
      <c r="L60" s="18"/>
      <c r="M60" s="18" t="s">
        <v>805</v>
      </c>
      <c r="N60" s="6" t="s">
        <v>754</v>
      </c>
    </row>
    <row r="61" spans="1:20" x14ac:dyDescent="0.3">
      <c r="A61" s="57">
        <f t="shared" si="0"/>
        <v>1</v>
      </c>
      <c r="B61" s="3">
        <v>53</v>
      </c>
      <c r="C61" s="3" t="s">
        <v>55</v>
      </c>
      <c r="D61" s="3" t="s">
        <v>103</v>
      </c>
      <c r="E61" s="3" t="s">
        <v>835</v>
      </c>
      <c r="F61" s="3" t="s">
        <v>131</v>
      </c>
      <c r="G61" s="15" t="s">
        <v>618</v>
      </c>
      <c r="H61" s="30"/>
      <c r="I61" s="18"/>
      <c r="J61" s="18"/>
      <c r="K61" s="18"/>
      <c r="L61" s="18"/>
      <c r="M61" s="6" t="s">
        <v>789</v>
      </c>
      <c r="N61" s="2"/>
      <c r="O61" s="2"/>
      <c r="P61" s="2"/>
      <c r="Q61" s="2"/>
      <c r="R61" s="2"/>
    </row>
    <row r="62" spans="1:20" x14ac:dyDescent="0.3">
      <c r="A62" s="57">
        <f t="shared" si="0"/>
        <v>2</v>
      </c>
      <c r="B62" s="3">
        <v>54</v>
      </c>
      <c r="C62" s="3" t="s">
        <v>56</v>
      </c>
      <c r="D62" s="3" t="s">
        <v>103</v>
      </c>
      <c r="E62" s="3" t="s">
        <v>835</v>
      </c>
      <c r="F62" s="3" t="s">
        <v>132</v>
      </c>
      <c r="G62" s="15" t="s">
        <v>618</v>
      </c>
      <c r="H62" s="30"/>
      <c r="I62" s="18"/>
      <c r="J62" s="18"/>
      <c r="K62" s="18"/>
      <c r="L62" s="18"/>
      <c r="M62" s="38" t="s">
        <v>775</v>
      </c>
      <c r="N62" s="6" t="s">
        <v>738</v>
      </c>
    </row>
    <row r="63" spans="1:20" x14ac:dyDescent="0.3">
      <c r="A63" s="57">
        <f t="shared" si="0"/>
        <v>3</v>
      </c>
      <c r="B63" s="3">
        <v>55</v>
      </c>
      <c r="C63" s="3" t="s">
        <v>57</v>
      </c>
      <c r="D63" s="3" t="s">
        <v>103</v>
      </c>
      <c r="E63" s="3" t="s">
        <v>702</v>
      </c>
      <c r="F63" s="3"/>
      <c r="G63" s="15" t="s">
        <v>618</v>
      </c>
      <c r="H63" s="30" t="s">
        <v>878</v>
      </c>
      <c r="I63" s="18"/>
      <c r="J63" s="18"/>
      <c r="K63" s="18"/>
      <c r="L63" s="82" t="s">
        <v>833</v>
      </c>
      <c r="M63" s="6" t="s">
        <v>775</v>
      </c>
      <c r="N63" s="3" t="s">
        <v>752</v>
      </c>
    </row>
    <row r="64" spans="1:20" x14ac:dyDescent="0.3">
      <c r="A64" s="57">
        <f t="shared" si="0"/>
        <v>2</v>
      </c>
      <c r="B64" s="3">
        <v>56</v>
      </c>
      <c r="C64" s="3" t="s">
        <v>58</v>
      </c>
      <c r="D64" s="3" t="s">
        <v>103</v>
      </c>
      <c r="E64" s="3" t="s">
        <v>704</v>
      </c>
      <c r="F64" s="3"/>
      <c r="G64" s="15" t="s">
        <v>618</v>
      </c>
      <c r="H64" s="30"/>
      <c r="I64" s="18"/>
      <c r="J64" s="18"/>
      <c r="K64" s="18"/>
      <c r="L64" s="18"/>
      <c r="M64" s="6" t="s">
        <v>794</v>
      </c>
      <c r="N64" s="3" t="s">
        <v>757</v>
      </c>
    </row>
    <row r="65" spans="1:15" x14ac:dyDescent="0.3">
      <c r="A65" s="57">
        <f t="shared" si="0"/>
        <v>1</v>
      </c>
      <c r="B65" s="3">
        <v>57</v>
      </c>
      <c r="C65" s="3" t="s">
        <v>59</v>
      </c>
      <c r="D65" s="3" t="s">
        <v>103</v>
      </c>
      <c r="E65" s="3" t="s">
        <v>705</v>
      </c>
      <c r="F65" s="3"/>
      <c r="G65" s="15" t="s">
        <v>618</v>
      </c>
      <c r="H65" s="30"/>
      <c r="I65" s="18"/>
      <c r="J65" s="18"/>
      <c r="K65" s="18"/>
      <c r="L65" s="18"/>
      <c r="M65" s="49" t="s">
        <v>778</v>
      </c>
    </row>
    <row r="66" spans="1:15" x14ac:dyDescent="0.3">
      <c r="A66" s="57">
        <f t="shared" si="0"/>
        <v>1</v>
      </c>
      <c r="B66" s="3">
        <v>58</v>
      </c>
      <c r="C66" s="3" t="s">
        <v>60</v>
      </c>
      <c r="D66" s="3" t="s">
        <v>103</v>
      </c>
      <c r="E66" s="3" t="s">
        <v>706</v>
      </c>
      <c r="F66" s="3"/>
      <c r="G66" s="15" t="s">
        <v>618</v>
      </c>
      <c r="H66" s="30"/>
      <c r="I66" s="18"/>
      <c r="J66" s="18"/>
      <c r="K66" s="18"/>
      <c r="L66" s="18"/>
      <c r="M66" s="6" t="s">
        <v>708</v>
      </c>
    </row>
    <row r="67" spans="1:15" x14ac:dyDescent="0.3">
      <c r="A67" s="57">
        <f t="shared" si="0"/>
        <v>0</v>
      </c>
      <c r="B67" s="3">
        <v>59</v>
      </c>
      <c r="C67" s="3" t="s">
        <v>61</v>
      </c>
      <c r="D67" s="3" t="s">
        <v>103</v>
      </c>
      <c r="E67" s="3" t="s">
        <v>136</v>
      </c>
      <c r="F67" s="3" t="s">
        <v>120</v>
      </c>
      <c r="G67" s="15" t="s">
        <v>618</v>
      </c>
      <c r="H67" s="30"/>
      <c r="I67" s="18"/>
      <c r="J67" s="18"/>
      <c r="K67" s="18"/>
      <c r="L67" s="18"/>
    </row>
    <row r="68" spans="1:15" x14ac:dyDescent="0.3">
      <c r="A68" s="57">
        <f t="shared" si="0"/>
        <v>0</v>
      </c>
      <c r="B68" s="3">
        <v>60</v>
      </c>
      <c r="C68" s="3" t="s">
        <v>62</v>
      </c>
      <c r="D68" s="3" t="s">
        <v>103</v>
      </c>
      <c r="E68" s="3" t="s">
        <v>136</v>
      </c>
      <c r="F68" s="3" t="s">
        <v>121</v>
      </c>
      <c r="G68" s="15" t="s">
        <v>618</v>
      </c>
      <c r="H68" s="30"/>
      <c r="I68" s="18"/>
      <c r="J68" s="18"/>
      <c r="K68" s="18"/>
      <c r="L68" s="18"/>
    </row>
    <row r="69" spans="1:15" x14ac:dyDescent="0.3">
      <c r="A69" s="57">
        <f t="shared" si="0"/>
        <v>2</v>
      </c>
      <c r="B69" s="3">
        <v>61</v>
      </c>
      <c r="C69" s="3" t="s">
        <v>63</v>
      </c>
      <c r="D69" s="3" t="s">
        <v>103</v>
      </c>
      <c r="E69" s="3" t="s">
        <v>138</v>
      </c>
      <c r="F69" s="3" t="s">
        <v>120</v>
      </c>
      <c r="G69" s="15" t="s">
        <v>618</v>
      </c>
      <c r="H69" s="30"/>
      <c r="I69" s="18"/>
      <c r="J69" s="18"/>
      <c r="K69" s="18"/>
      <c r="L69" s="18"/>
      <c r="M69" s="18" t="s">
        <v>731</v>
      </c>
      <c r="N69" s="6" t="s">
        <v>731</v>
      </c>
    </row>
    <row r="70" spans="1:15" x14ac:dyDescent="0.3">
      <c r="A70" s="57">
        <f t="shared" si="0"/>
        <v>0</v>
      </c>
      <c r="B70" s="3">
        <v>62</v>
      </c>
      <c r="C70" s="3" t="s">
        <v>64</v>
      </c>
      <c r="D70" s="3" t="s">
        <v>103</v>
      </c>
      <c r="E70" s="3" t="s">
        <v>138</v>
      </c>
      <c r="F70" s="3" t="s">
        <v>121</v>
      </c>
      <c r="G70" s="15" t="s">
        <v>618</v>
      </c>
      <c r="H70" s="30"/>
      <c r="I70" s="18"/>
      <c r="J70" s="18"/>
      <c r="K70" s="18"/>
      <c r="L70" s="18"/>
    </row>
    <row r="71" spans="1:15" x14ac:dyDescent="0.3">
      <c r="A71" s="57">
        <f t="shared" si="0"/>
        <v>3</v>
      </c>
      <c r="B71" s="3">
        <v>63</v>
      </c>
      <c r="C71" s="3" t="s">
        <v>65</v>
      </c>
      <c r="D71" s="3" t="s">
        <v>103</v>
      </c>
      <c r="E71" s="3" t="s">
        <v>137</v>
      </c>
      <c r="F71" s="3" t="s">
        <v>120</v>
      </c>
      <c r="G71" s="15" t="s">
        <v>618</v>
      </c>
      <c r="H71" s="30"/>
      <c r="I71" s="18"/>
      <c r="J71" s="18"/>
      <c r="K71" s="18" t="s">
        <v>885</v>
      </c>
      <c r="L71" s="18"/>
      <c r="M71" s="6" t="s">
        <v>785</v>
      </c>
      <c r="N71" s="3" t="s">
        <v>752</v>
      </c>
      <c r="O71" s="6" t="s">
        <v>752</v>
      </c>
    </row>
    <row r="72" spans="1:15" x14ac:dyDescent="0.3">
      <c r="A72" s="57">
        <f t="shared" si="0"/>
        <v>1</v>
      </c>
      <c r="B72" s="3">
        <v>64</v>
      </c>
      <c r="C72" s="3" t="s">
        <v>66</v>
      </c>
      <c r="D72" s="3" t="s">
        <v>103</v>
      </c>
      <c r="E72" s="3" t="s">
        <v>137</v>
      </c>
      <c r="F72" s="3" t="s">
        <v>121</v>
      </c>
      <c r="G72" s="15" t="s">
        <v>618</v>
      </c>
      <c r="H72" s="30"/>
      <c r="I72" s="18"/>
      <c r="J72" s="18"/>
      <c r="K72" s="18"/>
      <c r="L72" s="18"/>
      <c r="M72" s="6" t="s">
        <v>729</v>
      </c>
    </row>
    <row r="73" spans="1:15" x14ac:dyDescent="0.3">
      <c r="A73" s="57">
        <f t="shared" ref="A73:A135" si="1">COUNTIF(L73:BA73,"&lt;&gt;")</f>
        <v>0</v>
      </c>
      <c r="B73" s="3">
        <v>65</v>
      </c>
      <c r="C73" s="3" t="s">
        <v>67</v>
      </c>
      <c r="D73" s="3" t="s">
        <v>103</v>
      </c>
      <c r="E73" s="3" t="s">
        <v>137</v>
      </c>
      <c r="F73" s="3" t="s">
        <v>120</v>
      </c>
      <c r="G73" s="15" t="s">
        <v>618</v>
      </c>
      <c r="H73" s="30"/>
      <c r="I73" s="18"/>
      <c r="J73" s="18"/>
      <c r="K73" s="18"/>
      <c r="L73" s="18"/>
    </row>
    <row r="74" spans="1:15" x14ac:dyDescent="0.3">
      <c r="A74" s="57">
        <f t="shared" si="1"/>
        <v>0</v>
      </c>
      <c r="B74" s="3">
        <v>66</v>
      </c>
      <c r="C74" s="3" t="s">
        <v>68</v>
      </c>
      <c r="D74" s="3" t="s">
        <v>103</v>
      </c>
      <c r="E74" s="3" t="s">
        <v>139</v>
      </c>
      <c r="F74" s="3" t="s">
        <v>121</v>
      </c>
      <c r="G74" s="15" t="s">
        <v>618</v>
      </c>
      <c r="H74" s="30"/>
      <c r="I74" s="18"/>
      <c r="J74" s="18"/>
      <c r="K74" s="18"/>
      <c r="L74" s="18"/>
    </row>
    <row r="75" spans="1:15" x14ac:dyDescent="0.3">
      <c r="A75" s="57">
        <f t="shared" si="1"/>
        <v>3</v>
      </c>
      <c r="B75" s="3">
        <v>67</v>
      </c>
      <c r="C75" s="3" t="s">
        <v>69</v>
      </c>
      <c r="D75" s="3" t="s">
        <v>103</v>
      </c>
      <c r="E75" s="3" t="s">
        <v>140</v>
      </c>
      <c r="F75" s="3" t="s">
        <v>120</v>
      </c>
      <c r="G75" s="15" t="s">
        <v>618</v>
      </c>
      <c r="H75" s="30" t="s">
        <v>880</v>
      </c>
      <c r="I75" s="18"/>
      <c r="J75" s="18"/>
      <c r="K75" s="18"/>
      <c r="L75" s="18" t="s">
        <v>682</v>
      </c>
      <c r="M75" s="6" t="s">
        <v>794</v>
      </c>
      <c r="N75" s="3" t="s">
        <v>748</v>
      </c>
    </row>
    <row r="76" spans="1:15" x14ac:dyDescent="0.3">
      <c r="A76" s="57">
        <f t="shared" si="1"/>
        <v>2</v>
      </c>
      <c r="B76" s="3">
        <v>68</v>
      </c>
      <c r="C76" s="3" t="s">
        <v>70</v>
      </c>
      <c r="D76" s="3" t="s">
        <v>103</v>
      </c>
      <c r="E76" s="3" t="s">
        <v>140</v>
      </c>
      <c r="F76" s="3" t="s">
        <v>121</v>
      </c>
      <c r="G76" s="15" t="s">
        <v>618</v>
      </c>
      <c r="H76" s="30"/>
      <c r="I76" s="18"/>
      <c r="J76" s="18"/>
      <c r="K76" s="18" t="s">
        <v>875</v>
      </c>
      <c r="L76" s="18"/>
      <c r="M76" s="18" t="s">
        <v>811</v>
      </c>
      <c r="N76" s="6" t="s">
        <v>736</v>
      </c>
    </row>
    <row r="77" spans="1:15" x14ac:dyDescent="0.3">
      <c r="A77" s="57">
        <f t="shared" si="1"/>
        <v>2</v>
      </c>
      <c r="B77" s="3">
        <v>69</v>
      </c>
      <c r="C77" s="3" t="s">
        <v>71</v>
      </c>
      <c r="D77" s="3" t="s">
        <v>103</v>
      </c>
      <c r="E77" s="3" t="s">
        <v>141</v>
      </c>
      <c r="F77" s="3"/>
      <c r="G77" s="15" t="s">
        <v>618</v>
      </c>
      <c r="H77" s="30"/>
      <c r="I77" s="18"/>
      <c r="J77" s="18"/>
      <c r="K77" s="18"/>
      <c r="L77" s="18"/>
      <c r="M77" s="18" t="s">
        <v>805</v>
      </c>
      <c r="N77" s="6" t="s">
        <v>756</v>
      </c>
    </row>
    <row r="78" spans="1:15" x14ac:dyDescent="0.3">
      <c r="A78" s="57">
        <f t="shared" si="1"/>
        <v>2</v>
      </c>
      <c r="B78" s="3">
        <v>70</v>
      </c>
      <c r="C78" s="3" t="s">
        <v>72</v>
      </c>
      <c r="D78" s="3" t="s">
        <v>103</v>
      </c>
      <c r="E78" s="3" t="s">
        <v>142</v>
      </c>
      <c r="F78" s="3"/>
      <c r="G78" s="15" t="s">
        <v>618</v>
      </c>
      <c r="H78" s="30"/>
      <c r="I78" s="18"/>
      <c r="J78" s="18"/>
      <c r="K78" s="18"/>
      <c r="L78" s="18"/>
      <c r="M78" s="18" t="s">
        <v>745</v>
      </c>
      <c r="N78" s="37" t="s">
        <v>681</v>
      </c>
    </row>
    <row r="79" spans="1:15" x14ac:dyDescent="0.3">
      <c r="A79" s="57">
        <f t="shared" si="1"/>
        <v>3</v>
      </c>
      <c r="B79" s="3">
        <v>71</v>
      </c>
      <c r="C79" s="3" t="s">
        <v>73</v>
      </c>
      <c r="D79" s="3" t="s">
        <v>103</v>
      </c>
      <c r="E79" s="3" t="s">
        <v>712</v>
      </c>
      <c r="F79" s="3" t="s">
        <v>120</v>
      </c>
      <c r="G79" s="15" t="s">
        <v>618</v>
      </c>
      <c r="H79" s="30">
        <v>45791</v>
      </c>
      <c r="I79" s="18"/>
      <c r="J79" s="18"/>
      <c r="L79" s="18" t="s">
        <v>883</v>
      </c>
      <c r="M79" s="6" t="s">
        <v>736</v>
      </c>
      <c r="N79" s="3" t="s">
        <v>729</v>
      </c>
    </row>
    <row r="80" spans="1:15" x14ac:dyDescent="0.3">
      <c r="A80" s="57">
        <f t="shared" si="1"/>
        <v>2</v>
      </c>
      <c r="B80" s="3">
        <v>72</v>
      </c>
      <c r="C80" s="3" t="s">
        <v>74</v>
      </c>
      <c r="D80" s="3" t="s">
        <v>103</v>
      </c>
      <c r="E80" s="3" t="s">
        <v>712</v>
      </c>
      <c r="F80" s="3" t="s">
        <v>121</v>
      </c>
      <c r="G80" s="15" t="s">
        <v>618</v>
      </c>
      <c r="H80" s="30" t="s">
        <v>878</v>
      </c>
      <c r="I80" s="18"/>
      <c r="J80" s="18"/>
      <c r="K80" s="18" t="s">
        <v>875</v>
      </c>
      <c r="L80" s="82" t="s">
        <v>833</v>
      </c>
      <c r="M80" s="6" t="s">
        <v>787</v>
      </c>
    </row>
    <row r="81" spans="1:15" x14ac:dyDescent="0.3">
      <c r="A81" s="57">
        <f t="shared" si="1"/>
        <v>4</v>
      </c>
      <c r="B81" s="3">
        <v>73</v>
      </c>
      <c r="C81" s="3" t="s">
        <v>75</v>
      </c>
      <c r="D81" s="3" t="s">
        <v>103</v>
      </c>
      <c r="E81" s="3" t="s">
        <v>712</v>
      </c>
      <c r="F81" s="3" t="s">
        <v>123</v>
      </c>
      <c r="G81" s="15" t="s">
        <v>618</v>
      </c>
      <c r="H81" s="30">
        <v>45784</v>
      </c>
      <c r="I81" s="18" t="s">
        <v>882</v>
      </c>
      <c r="K81" s="77" t="s">
        <v>876</v>
      </c>
      <c r="L81" s="18" t="s">
        <v>796</v>
      </c>
      <c r="M81" s="18" t="s">
        <v>822</v>
      </c>
      <c r="N81" s="38" t="s">
        <v>693</v>
      </c>
      <c r="O81" s="6" t="s">
        <v>684</v>
      </c>
    </row>
    <row r="82" spans="1:15" x14ac:dyDescent="0.3">
      <c r="A82" s="57">
        <f>COUNTIF(M82:BB82,"&lt;&gt;")</f>
        <v>3</v>
      </c>
      <c r="B82" s="3">
        <v>74</v>
      </c>
      <c r="C82" s="3" t="s">
        <v>76</v>
      </c>
      <c r="D82" s="3" t="s">
        <v>103</v>
      </c>
      <c r="E82" s="3" t="s">
        <v>712</v>
      </c>
      <c r="F82" s="3" t="s">
        <v>131</v>
      </c>
      <c r="G82" s="15" t="s">
        <v>618</v>
      </c>
      <c r="H82" s="30" t="s">
        <v>880</v>
      </c>
      <c r="I82" s="18"/>
      <c r="J82" s="18"/>
      <c r="K82" s="18"/>
      <c r="L82" s="18" t="s">
        <v>682</v>
      </c>
      <c r="M82" s="18" t="s">
        <v>846</v>
      </c>
      <c r="N82" s="6" t="s">
        <v>807</v>
      </c>
      <c r="O82" s="3" t="s">
        <v>794</v>
      </c>
    </row>
    <row r="83" spans="1:15" x14ac:dyDescent="0.3">
      <c r="A83" s="57">
        <f t="shared" si="1"/>
        <v>1</v>
      </c>
      <c r="B83" s="3">
        <v>75</v>
      </c>
      <c r="C83" s="3" t="s">
        <v>77</v>
      </c>
      <c r="D83" s="3" t="s">
        <v>103</v>
      </c>
      <c r="E83" s="3" t="s">
        <v>143</v>
      </c>
      <c r="F83" s="3" t="s">
        <v>120</v>
      </c>
      <c r="G83" s="15" t="s">
        <v>618</v>
      </c>
      <c r="H83" s="30"/>
      <c r="I83" s="18" t="s">
        <v>887</v>
      </c>
      <c r="J83" s="18"/>
      <c r="K83" s="18"/>
      <c r="L83" s="18"/>
      <c r="M83" s="6" t="s">
        <v>752</v>
      </c>
    </row>
    <row r="84" spans="1:15" x14ac:dyDescent="0.3">
      <c r="A84" s="57">
        <f t="shared" si="1"/>
        <v>0</v>
      </c>
      <c r="B84" s="3">
        <v>76</v>
      </c>
      <c r="C84" s="3" t="s">
        <v>78</v>
      </c>
      <c r="D84" s="3" t="s">
        <v>103</v>
      </c>
      <c r="E84" s="3" t="s">
        <v>143</v>
      </c>
      <c r="F84" s="3" t="s">
        <v>121</v>
      </c>
      <c r="G84" s="15" t="s">
        <v>618</v>
      </c>
      <c r="H84" s="30"/>
      <c r="I84" s="18"/>
      <c r="J84" s="18"/>
      <c r="K84" s="18"/>
      <c r="L84" s="18"/>
    </row>
    <row r="85" spans="1:15" x14ac:dyDescent="0.3">
      <c r="A85" s="57">
        <f t="shared" si="1"/>
        <v>1</v>
      </c>
      <c r="B85" s="3">
        <v>77</v>
      </c>
      <c r="C85" s="3" t="s">
        <v>79</v>
      </c>
      <c r="D85" s="3" t="s">
        <v>103</v>
      </c>
      <c r="E85" s="3" t="s">
        <v>144</v>
      </c>
      <c r="F85" s="3" t="s">
        <v>120</v>
      </c>
      <c r="G85" s="15" t="s">
        <v>618</v>
      </c>
      <c r="H85" s="30"/>
      <c r="I85" s="18"/>
      <c r="J85" s="18"/>
      <c r="K85" s="18" t="s">
        <v>885</v>
      </c>
      <c r="L85" s="18"/>
      <c r="M85" s="6" t="s">
        <v>785</v>
      </c>
    </row>
    <row r="86" spans="1:15" x14ac:dyDescent="0.3">
      <c r="A86" s="57">
        <f t="shared" si="1"/>
        <v>1</v>
      </c>
      <c r="B86" s="3">
        <v>78</v>
      </c>
      <c r="C86" s="3" t="s">
        <v>80</v>
      </c>
      <c r="D86" s="3" t="s">
        <v>103</v>
      </c>
      <c r="E86" s="3" t="s">
        <v>144</v>
      </c>
      <c r="F86" s="3" t="s">
        <v>121</v>
      </c>
      <c r="G86" s="15" t="s">
        <v>618</v>
      </c>
      <c r="H86" s="30"/>
      <c r="I86" s="18"/>
      <c r="J86" s="18"/>
      <c r="K86" s="18"/>
      <c r="L86" s="18"/>
      <c r="M86" s="6" t="s">
        <v>752</v>
      </c>
    </row>
    <row r="87" spans="1:15" x14ac:dyDescent="0.3">
      <c r="A87" s="57">
        <f t="shared" si="1"/>
        <v>1</v>
      </c>
      <c r="B87" s="3">
        <v>79</v>
      </c>
      <c r="C87" s="3" t="s">
        <v>81</v>
      </c>
      <c r="D87" s="3" t="s">
        <v>103</v>
      </c>
      <c r="E87" s="3" t="s">
        <v>145</v>
      </c>
      <c r="F87" s="3" t="s">
        <v>120</v>
      </c>
      <c r="G87" s="15" t="s">
        <v>618</v>
      </c>
      <c r="H87" s="30"/>
      <c r="I87" s="18"/>
      <c r="J87" s="18"/>
      <c r="K87" s="18"/>
      <c r="L87" s="18"/>
      <c r="M87" s="6" t="s">
        <v>752</v>
      </c>
    </row>
    <row r="88" spans="1:15" x14ac:dyDescent="0.3">
      <c r="A88" s="57">
        <f t="shared" si="1"/>
        <v>1</v>
      </c>
      <c r="B88" s="3">
        <v>80</v>
      </c>
      <c r="C88" s="3" t="s">
        <v>82</v>
      </c>
      <c r="D88" s="3" t="s">
        <v>103</v>
      </c>
      <c r="E88" s="3" t="s">
        <v>145</v>
      </c>
      <c r="F88" s="3" t="s">
        <v>121</v>
      </c>
      <c r="G88" s="15" t="s">
        <v>618</v>
      </c>
      <c r="H88" s="30"/>
      <c r="I88" s="18"/>
      <c r="J88" s="18"/>
      <c r="K88" s="18"/>
      <c r="L88" s="18"/>
      <c r="M88" s="6" t="s">
        <v>684</v>
      </c>
    </row>
    <row r="89" spans="1:15" x14ac:dyDescent="0.3">
      <c r="A89" s="57">
        <f t="shared" si="1"/>
        <v>3</v>
      </c>
      <c r="B89" s="3">
        <v>81</v>
      </c>
      <c r="C89" s="3" t="s">
        <v>83</v>
      </c>
      <c r="D89" s="3" t="s">
        <v>103</v>
      </c>
      <c r="E89" s="3" t="s">
        <v>146</v>
      </c>
      <c r="F89" s="3" t="s">
        <v>120</v>
      </c>
      <c r="G89" s="15" t="s">
        <v>618</v>
      </c>
      <c r="H89" s="30">
        <v>45786</v>
      </c>
      <c r="I89" s="18"/>
      <c r="K89" s="77"/>
      <c r="L89" s="18" t="s">
        <v>873</v>
      </c>
      <c r="M89" s="18" t="s">
        <v>811</v>
      </c>
      <c r="N89" s="6" t="s">
        <v>693</v>
      </c>
    </row>
    <row r="90" spans="1:15" x14ac:dyDescent="0.3">
      <c r="A90" s="57">
        <f t="shared" si="1"/>
        <v>2</v>
      </c>
      <c r="B90" s="3">
        <v>82</v>
      </c>
      <c r="C90" s="3" t="s">
        <v>84</v>
      </c>
      <c r="D90" s="3" t="s">
        <v>103</v>
      </c>
      <c r="E90" s="3" t="s">
        <v>146</v>
      </c>
      <c r="F90" s="3" t="s">
        <v>121</v>
      </c>
      <c r="G90" s="15" t="s">
        <v>618</v>
      </c>
      <c r="H90" s="30"/>
      <c r="I90" s="66"/>
      <c r="J90" s="18"/>
      <c r="K90" s="18" t="s">
        <v>875</v>
      </c>
      <c r="L90" s="18"/>
      <c r="M90" s="66" t="s">
        <v>809</v>
      </c>
      <c r="N90" s="6" t="s">
        <v>729</v>
      </c>
    </row>
    <row r="91" spans="1:15" x14ac:dyDescent="0.3">
      <c r="A91" s="57">
        <f t="shared" si="1"/>
        <v>0</v>
      </c>
      <c r="B91" s="3">
        <v>83</v>
      </c>
      <c r="C91" s="3" t="s">
        <v>85</v>
      </c>
      <c r="D91" s="3" t="s">
        <v>103</v>
      </c>
      <c r="E91" s="3" t="s">
        <v>146</v>
      </c>
      <c r="F91" s="3" t="s">
        <v>123</v>
      </c>
      <c r="G91" s="15" t="s">
        <v>618</v>
      </c>
      <c r="H91" s="30"/>
      <c r="I91" s="18"/>
      <c r="J91" s="18"/>
      <c r="K91" s="18"/>
      <c r="L91" s="18"/>
    </row>
    <row r="92" spans="1:15" x14ac:dyDescent="0.3">
      <c r="A92" s="57">
        <f t="shared" si="1"/>
        <v>0</v>
      </c>
      <c r="B92" s="3">
        <v>84</v>
      </c>
      <c r="C92" s="3" t="s">
        <v>86</v>
      </c>
      <c r="D92" s="3" t="s">
        <v>103</v>
      </c>
      <c r="E92" s="3" t="s">
        <v>146</v>
      </c>
      <c r="F92" s="3" t="s">
        <v>131</v>
      </c>
      <c r="G92" s="15" t="s">
        <v>618</v>
      </c>
      <c r="H92" s="30"/>
      <c r="I92" s="18"/>
      <c r="J92" s="18"/>
      <c r="K92" s="18"/>
      <c r="L92" s="18"/>
    </row>
    <row r="93" spans="1:15" x14ac:dyDescent="0.3">
      <c r="A93" s="57">
        <f t="shared" si="1"/>
        <v>0</v>
      </c>
      <c r="B93" s="3">
        <v>85</v>
      </c>
      <c r="C93" s="3" t="s">
        <v>87</v>
      </c>
      <c r="D93" s="3" t="s">
        <v>103</v>
      </c>
      <c r="E93" s="3" t="s">
        <v>147</v>
      </c>
      <c r="F93" s="3" t="s">
        <v>120</v>
      </c>
      <c r="G93" s="15" t="s">
        <v>618</v>
      </c>
      <c r="H93" s="30"/>
      <c r="I93" s="18"/>
      <c r="J93" s="18"/>
      <c r="K93" s="18"/>
      <c r="L93" s="18"/>
    </row>
    <row r="94" spans="1:15" x14ac:dyDescent="0.3">
      <c r="A94" s="57">
        <f t="shared" si="1"/>
        <v>0</v>
      </c>
      <c r="B94" s="3">
        <v>86</v>
      </c>
      <c r="C94" s="3" t="s">
        <v>88</v>
      </c>
      <c r="D94" s="3" t="s">
        <v>103</v>
      </c>
      <c r="E94" s="3" t="s">
        <v>147</v>
      </c>
      <c r="F94" s="3" t="s">
        <v>121</v>
      </c>
      <c r="G94" s="15" t="s">
        <v>618</v>
      </c>
      <c r="H94" s="30"/>
      <c r="I94" s="18"/>
      <c r="J94" s="18"/>
      <c r="K94" s="18"/>
      <c r="L94" s="18"/>
    </row>
    <row r="95" spans="1:15" x14ac:dyDescent="0.3">
      <c r="A95" s="57">
        <f t="shared" si="1"/>
        <v>1</v>
      </c>
      <c r="B95" s="3">
        <v>87</v>
      </c>
      <c r="C95" s="3" t="s">
        <v>89</v>
      </c>
      <c r="D95" s="3" t="s">
        <v>103</v>
      </c>
      <c r="E95" s="3" t="s">
        <v>148</v>
      </c>
      <c r="F95" s="3"/>
      <c r="G95" s="15" t="s">
        <v>618</v>
      </c>
      <c r="H95" s="30"/>
      <c r="I95" s="18"/>
      <c r="J95" s="18"/>
      <c r="K95" s="18"/>
      <c r="L95" s="18"/>
      <c r="M95" s="6" t="s">
        <v>748</v>
      </c>
    </row>
    <row r="96" spans="1:15" x14ac:dyDescent="0.3">
      <c r="A96" s="57">
        <f t="shared" si="1"/>
        <v>2</v>
      </c>
      <c r="B96" s="3">
        <v>88</v>
      </c>
      <c r="C96" s="3" t="s">
        <v>90</v>
      </c>
      <c r="D96" s="3" t="s">
        <v>103</v>
      </c>
      <c r="E96" s="3" t="s">
        <v>149</v>
      </c>
      <c r="F96" s="3"/>
      <c r="G96" s="15" t="s">
        <v>618</v>
      </c>
      <c r="H96" s="30">
        <v>45791</v>
      </c>
      <c r="I96" s="18"/>
      <c r="J96" s="18"/>
      <c r="K96" s="18"/>
      <c r="L96" s="18" t="s">
        <v>883</v>
      </c>
      <c r="M96" s="6" t="s">
        <v>693</v>
      </c>
    </row>
    <row r="97" spans="1:15" x14ac:dyDescent="0.3">
      <c r="A97" s="57">
        <f t="shared" si="1"/>
        <v>0</v>
      </c>
      <c r="B97" s="3">
        <v>89</v>
      </c>
      <c r="C97" s="3" t="s">
        <v>91</v>
      </c>
      <c r="D97" s="3" t="s">
        <v>103</v>
      </c>
      <c r="E97" s="3" t="s">
        <v>150</v>
      </c>
      <c r="F97" s="3"/>
      <c r="G97" s="15" t="s">
        <v>618</v>
      </c>
      <c r="H97" s="30"/>
      <c r="I97" s="18"/>
      <c r="J97" s="18"/>
      <c r="K97" s="18"/>
      <c r="L97" s="18"/>
      <c r="M97" s="6"/>
    </row>
    <row r="98" spans="1:15" x14ac:dyDescent="0.3">
      <c r="A98" s="57">
        <f t="shared" si="1"/>
        <v>0</v>
      </c>
      <c r="B98" s="3">
        <v>90</v>
      </c>
      <c r="C98" s="3" t="s">
        <v>92</v>
      </c>
      <c r="D98" s="3" t="s">
        <v>103</v>
      </c>
      <c r="E98" s="3" t="s">
        <v>151</v>
      </c>
      <c r="F98" s="3" t="s">
        <v>120</v>
      </c>
      <c r="G98" s="15" t="s">
        <v>618</v>
      </c>
      <c r="H98" s="30"/>
      <c r="I98" s="18"/>
      <c r="J98" s="18"/>
      <c r="K98" s="18"/>
      <c r="L98" s="18"/>
    </row>
    <row r="99" spans="1:15" x14ac:dyDescent="0.3">
      <c r="A99" s="57">
        <f t="shared" si="1"/>
        <v>0</v>
      </c>
      <c r="B99" s="3">
        <v>91</v>
      </c>
      <c r="C99" s="3" t="s">
        <v>93</v>
      </c>
      <c r="D99" s="3" t="s">
        <v>103</v>
      </c>
      <c r="E99" s="3" t="s">
        <v>151</v>
      </c>
      <c r="F99" s="3" t="s">
        <v>121</v>
      </c>
      <c r="G99" s="15" t="s">
        <v>618</v>
      </c>
      <c r="H99" s="30"/>
      <c r="I99" s="18"/>
      <c r="J99" s="18"/>
      <c r="K99" s="18"/>
      <c r="L99" s="18"/>
    </row>
    <row r="100" spans="1:15" x14ac:dyDescent="0.3">
      <c r="A100" s="57">
        <f t="shared" si="1"/>
        <v>1</v>
      </c>
      <c r="B100" s="3">
        <v>92</v>
      </c>
      <c r="C100" s="3" t="s">
        <v>94</v>
      </c>
      <c r="D100" s="3" t="s">
        <v>103</v>
      </c>
      <c r="E100" s="3" t="s">
        <v>152</v>
      </c>
      <c r="F100" s="3"/>
      <c r="G100" s="15" t="s">
        <v>618</v>
      </c>
      <c r="H100" s="36"/>
      <c r="I100" s="18"/>
      <c r="J100" s="18"/>
      <c r="K100" s="18"/>
      <c r="L100" s="18"/>
      <c r="M100" s="6" t="s">
        <v>729</v>
      </c>
    </row>
    <row r="101" spans="1:15" x14ac:dyDescent="0.3">
      <c r="A101" s="57">
        <f t="shared" si="1"/>
        <v>1</v>
      </c>
      <c r="B101" s="3">
        <v>93</v>
      </c>
      <c r="C101" s="3" t="s">
        <v>95</v>
      </c>
      <c r="D101" s="3" t="s">
        <v>103</v>
      </c>
      <c r="E101" s="3" t="s">
        <v>153</v>
      </c>
      <c r="F101" s="3"/>
      <c r="G101" s="15" t="s">
        <v>618</v>
      </c>
      <c r="H101" s="30"/>
      <c r="I101" s="18"/>
      <c r="J101" s="18"/>
      <c r="K101" s="18"/>
      <c r="L101" s="18"/>
      <c r="M101" s="6" t="s">
        <v>748</v>
      </c>
    </row>
    <row r="102" spans="1:15" x14ac:dyDescent="0.3">
      <c r="A102" s="57">
        <f t="shared" si="1"/>
        <v>2</v>
      </c>
      <c r="B102" s="3">
        <v>94</v>
      </c>
      <c r="C102" s="3" t="s">
        <v>96</v>
      </c>
      <c r="D102" s="3" t="s">
        <v>103</v>
      </c>
      <c r="E102" s="3" t="s">
        <v>154</v>
      </c>
      <c r="F102" s="3" t="s">
        <v>120</v>
      </c>
      <c r="G102" s="15" t="s">
        <v>618</v>
      </c>
      <c r="H102" s="30"/>
      <c r="I102" s="18" t="s">
        <v>887</v>
      </c>
      <c r="J102" s="18"/>
      <c r="K102" s="18" t="s">
        <v>877</v>
      </c>
      <c r="L102" s="18"/>
      <c r="M102" s="18" t="s">
        <v>811</v>
      </c>
      <c r="N102" s="6" t="s">
        <v>693</v>
      </c>
    </row>
    <row r="103" spans="1:15" x14ac:dyDescent="0.3">
      <c r="A103" s="57">
        <f t="shared" si="1"/>
        <v>4</v>
      </c>
      <c r="B103" s="3">
        <v>95</v>
      </c>
      <c r="C103" s="3" t="s">
        <v>97</v>
      </c>
      <c r="D103" s="3" t="s">
        <v>103</v>
      </c>
      <c r="E103" s="3" t="s">
        <v>154</v>
      </c>
      <c r="F103" s="3" t="s">
        <v>121</v>
      </c>
      <c r="G103" s="15" t="s">
        <v>618</v>
      </c>
      <c r="H103" s="30">
        <v>45791</v>
      </c>
      <c r="I103" s="18" t="s">
        <v>831</v>
      </c>
      <c r="J103" s="18"/>
      <c r="K103" s="18"/>
      <c r="L103" s="18" t="s">
        <v>883</v>
      </c>
      <c r="M103" s="18" t="s">
        <v>807</v>
      </c>
      <c r="N103" s="14" t="s">
        <v>805</v>
      </c>
      <c r="O103" s="3" t="s">
        <v>729</v>
      </c>
    </row>
    <row r="104" spans="1:15" x14ac:dyDescent="0.3">
      <c r="A104" s="57">
        <f t="shared" si="1"/>
        <v>4</v>
      </c>
      <c r="B104" s="3">
        <v>96</v>
      </c>
      <c r="C104" s="3" t="s">
        <v>98</v>
      </c>
      <c r="D104" s="3" t="s">
        <v>103</v>
      </c>
      <c r="E104" s="3" t="s">
        <v>155</v>
      </c>
      <c r="F104" s="3" t="s">
        <v>120</v>
      </c>
      <c r="G104" s="15" t="s">
        <v>618</v>
      </c>
      <c r="H104" s="30" t="s">
        <v>880</v>
      </c>
      <c r="I104" s="18"/>
      <c r="J104" s="69"/>
      <c r="K104" s="18"/>
      <c r="L104" s="18" t="s">
        <v>682</v>
      </c>
      <c r="M104" s="18" t="s">
        <v>822</v>
      </c>
      <c r="N104" s="2" t="s">
        <v>787</v>
      </c>
      <c r="O104" s="3" t="s">
        <v>748</v>
      </c>
    </row>
    <row r="105" spans="1:15" x14ac:dyDescent="0.3">
      <c r="A105" s="57">
        <f>COUNTIF(M105:BB105,"&lt;&gt;")</f>
        <v>3</v>
      </c>
      <c r="B105" s="3">
        <v>97</v>
      </c>
      <c r="C105" s="3" t="s">
        <v>99</v>
      </c>
      <c r="D105" s="3" t="s">
        <v>103</v>
      </c>
      <c r="E105" s="3" t="s">
        <v>155</v>
      </c>
      <c r="F105" s="3" t="s">
        <v>121</v>
      </c>
      <c r="G105" s="15" t="s">
        <v>618</v>
      </c>
      <c r="H105" s="30">
        <v>45786</v>
      </c>
      <c r="I105" s="18"/>
      <c r="J105" s="18"/>
      <c r="K105" s="18" t="s">
        <v>875</v>
      </c>
      <c r="L105" s="18" t="s">
        <v>873</v>
      </c>
      <c r="M105" s="18" t="s">
        <v>820</v>
      </c>
      <c r="N105" s="14" t="s">
        <v>766</v>
      </c>
      <c r="O105" s="3" t="s">
        <v>748</v>
      </c>
    </row>
    <row r="106" spans="1:15" x14ac:dyDescent="0.3">
      <c r="A106" s="57">
        <f t="shared" si="1"/>
        <v>3</v>
      </c>
      <c r="B106" s="3">
        <v>98</v>
      </c>
      <c r="C106" s="3" t="s">
        <v>100</v>
      </c>
      <c r="D106" s="3" t="s">
        <v>103</v>
      </c>
      <c r="E106" s="3" t="s">
        <v>155</v>
      </c>
      <c r="F106" s="3" t="s">
        <v>123</v>
      </c>
      <c r="G106" s="15" t="s">
        <v>618</v>
      </c>
      <c r="H106" s="30">
        <v>45784</v>
      </c>
      <c r="I106" s="18" t="s">
        <v>884</v>
      </c>
      <c r="J106" s="18"/>
      <c r="K106" s="18"/>
      <c r="L106" s="18" t="s">
        <v>796</v>
      </c>
      <c r="M106" s="62" t="s">
        <v>775</v>
      </c>
      <c r="N106" s="3" t="s">
        <v>752</v>
      </c>
    </row>
    <row r="107" spans="1:15" x14ac:dyDescent="0.3">
      <c r="A107" s="57">
        <f t="shared" si="1"/>
        <v>2</v>
      </c>
      <c r="B107" s="3">
        <v>99</v>
      </c>
      <c r="C107" s="3" t="s">
        <v>101</v>
      </c>
      <c r="D107" s="3" t="s">
        <v>103</v>
      </c>
      <c r="E107" s="3" t="s">
        <v>155</v>
      </c>
      <c r="F107" s="3" t="s">
        <v>131</v>
      </c>
      <c r="G107" s="15" t="s">
        <v>618</v>
      </c>
      <c r="H107" s="30">
        <v>45796</v>
      </c>
      <c r="I107" s="18"/>
      <c r="J107" s="18"/>
      <c r="K107" s="18" t="s">
        <v>826</v>
      </c>
      <c r="L107" s="18" t="s">
        <v>862</v>
      </c>
      <c r="M107" s="3" t="s">
        <v>684</v>
      </c>
    </row>
    <row r="108" spans="1:15" x14ac:dyDescent="0.3">
      <c r="A108" s="57">
        <f t="shared" si="1"/>
        <v>1</v>
      </c>
      <c r="B108" s="3">
        <v>100</v>
      </c>
      <c r="C108" s="3" t="s">
        <v>102</v>
      </c>
      <c r="D108" s="3" t="s">
        <v>103</v>
      </c>
      <c r="E108" s="3" t="s">
        <v>155</v>
      </c>
      <c r="F108" s="3" t="s">
        <v>132</v>
      </c>
      <c r="G108" s="15" t="s">
        <v>618</v>
      </c>
      <c r="H108" s="30"/>
      <c r="I108" s="18"/>
      <c r="J108" s="18"/>
      <c r="K108" s="77" t="s">
        <v>876</v>
      </c>
      <c r="L108" s="18"/>
      <c r="M108" s="6" t="s">
        <v>789</v>
      </c>
    </row>
    <row r="109" spans="1:15" x14ac:dyDescent="0.3">
      <c r="A109" s="57">
        <f t="shared" si="1"/>
        <v>3</v>
      </c>
      <c r="B109" s="3">
        <v>101</v>
      </c>
      <c r="C109" s="3" t="s">
        <v>157</v>
      </c>
      <c r="D109" s="3" t="s">
        <v>168</v>
      </c>
      <c r="E109" s="3" t="s">
        <v>169</v>
      </c>
      <c r="F109" s="3" t="s">
        <v>120</v>
      </c>
      <c r="G109" s="15" t="s">
        <v>618</v>
      </c>
      <c r="H109" s="30">
        <v>45784</v>
      </c>
      <c r="I109" s="18"/>
      <c r="J109" s="69"/>
      <c r="K109" s="18" t="s">
        <v>885</v>
      </c>
      <c r="L109" s="18" t="s">
        <v>796</v>
      </c>
      <c r="M109" s="38" t="s">
        <v>785</v>
      </c>
      <c r="N109" s="3" t="s">
        <v>757</v>
      </c>
    </row>
    <row r="110" spans="1:15" x14ac:dyDescent="0.3">
      <c r="A110" s="57">
        <f t="shared" si="1"/>
        <v>2</v>
      </c>
      <c r="B110" s="3">
        <v>102</v>
      </c>
      <c r="C110" s="3" t="s">
        <v>158</v>
      </c>
      <c r="D110" s="3" t="s">
        <v>168</v>
      </c>
      <c r="E110" s="3" t="s">
        <v>169</v>
      </c>
      <c r="F110" s="3" t="s">
        <v>121</v>
      </c>
      <c r="G110" s="15" t="s">
        <v>618</v>
      </c>
      <c r="H110" s="30" t="s">
        <v>878</v>
      </c>
      <c r="I110" s="18"/>
      <c r="J110" s="18"/>
      <c r="K110" s="18"/>
      <c r="L110" s="82" t="s">
        <v>833</v>
      </c>
      <c r="M110" s="6" t="s">
        <v>777</v>
      </c>
    </row>
    <row r="111" spans="1:15" x14ac:dyDescent="0.3">
      <c r="A111" s="57">
        <f t="shared" si="1"/>
        <v>0</v>
      </c>
      <c r="B111" s="3">
        <v>103</v>
      </c>
      <c r="C111" s="3" t="s">
        <v>159</v>
      </c>
      <c r="D111" s="3" t="s">
        <v>168</v>
      </c>
      <c r="E111" s="3" t="s">
        <v>169</v>
      </c>
      <c r="F111" s="3" t="s">
        <v>123</v>
      </c>
      <c r="G111" s="15" t="s">
        <v>618</v>
      </c>
      <c r="H111" s="30"/>
      <c r="I111" s="18"/>
      <c r="J111" s="18"/>
      <c r="K111" s="18"/>
      <c r="L111" s="18"/>
    </row>
    <row r="112" spans="1:15" x14ac:dyDescent="0.3">
      <c r="A112" s="57">
        <f t="shared" si="1"/>
        <v>0</v>
      </c>
      <c r="B112" s="3">
        <v>104</v>
      </c>
      <c r="C112" s="3" t="s">
        <v>160</v>
      </c>
      <c r="D112" s="3" t="s">
        <v>168</v>
      </c>
      <c r="E112" s="3" t="s">
        <v>169</v>
      </c>
      <c r="F112" s="3" t="s">
        <v>131</v>
      </c>
      <c r="G112" s="15" t="s">
        <v>618</v>
      </c>
      <c r="H112" s="30"/>
      <c r="I112" s="18"/>
      <c r="J112" s="18"/>
      <c r="K112" s="18"/>
      <c r="L112" s="18"/>
    </row>
    <row r="113" spans="1:15" x14ac:dyDescent="0.3">
      <c r="A113" s="57">
        <f t="shared" si="1"/>
        <v>2</v>
      </c>
      <c r="B113" s="3">
        <v>105</v>
      </c>
      <c r="C113" s="3" t="s">
        <v>161</v>
      </c>
      <c r="D113" s="3" t="s">
        <v>168</v>
      </c>
      <c r="E113" s="3" t="s">
        <v>170</v>
      </c>
      <c r="F113" s="3"/>
      <c r="G113" s="15" t="s">
        <v>618</v>
      </c>
      <c r="H113" s="30"/>
      <c r="I113" s="18" t="s">
        <v>887</v>
      </c>
      <c r="J113" s="18"/>
      <c r="K113" s="18"/>
      <c r="L113" s="18"/>
      <c r="M113" s="18" t="s">
        <v>805</v>
      </c>
      <c r="N113" s="6" t="s">
        <v>756</v>
      </c>
    </row>
    <row r="114" spans="1:15" x14ac:dyDescent="0.3">
      <c r="A114" s="57">
        <f t="shared" si="1"/>
        <v>3</v>
      </c>
      <c r="B114" s="3">
        <v>106</v>
      </c>
      <c r="C114" s="3" t="s">
        <v>162</v>
      </c>
      <c r="D114" s="3" t="s">
        <v>168</v>
      </c>
      <c r="E114" s="3" t="s">
        <v>171</v>
      </c>
      <c r="F114" s="3"/>
      <c r="G114" s="15" t="s">
        <v>618</v>
      </c>
      <c r="H114" s="30"/>
      <c r="I114" s="18"/>
      <c r="J114" s="18"/>
      <c r="K114" s="18" t="s">
        <v>826</v>
      </c>
      <c r="L114" s="18"/>
      <c r="M114" s="18" t="s">
        <v>822</v>
      </c>
      <c r="N114" s="38" t="s">
        <v>775</v>
      </c>
      <c r="O114" s="3" t="s">
        <v>748</v>
      </c>
    </row>
    <row r="115" spans="1:15" x14ac:dyDescent="0.3">
      <c r="A115" s="57">
        <f t="shared" si="1"/>
        <v>1</v>
      </c>
      <c r="B115" s="3">
        <v>107</v>
      </c>
      <c r="C115" s="3" t="s">
        <v>163</v>
      </c>
      <c r="D115" s="3" t="s">
        <v>168</v>
      </c>
      <c r="E115" s="3" t="s">
        <v>172</v>
      </c>
      <c r="F115" s="3"/>
      <c r="G115" s="15" t="s">
        <v>618</v>
      </c>
      <c r="H115" s="30"/>
      <c r="I115" s="18"/>
      <c r="J115" s="18"/>
      <c r="K115" s="18"/>
      <c r="L115" s="18"/>
      <c r="M115" s="6" t="s">
        <v>781</v>
      </c>
    </row>
    <row r="116" spans="1:15" x14ac:dyDescent="0.3">
      <c r="A116" s="57">
        <f t="shared" si="1"/>
        <v>2</v>
      </c>
      <c r="B116" s="3">
        <v>108</v>
      </c>
      <c r="C116" s="3" t="s">
        <v>164</v>
      </c>
      <c r="D116" s="3" t="s">
        <v>168</v>
      </c>
      <c r="E116" s="3" t="s">
        <v>707</v>
      </c>
      <c r="F116" s="3" t="s">
        <v>106</v>
      </c>
      <c r="G116" s="15" t="s">
        <v>618</v>
      </c>
      <c r="H116" s="30"/>
      <c r="I116" s="18" t="s">
        <v>842</v>
      </c>
      <c r="J116" s="18"/>
      <c r="K116" s="18" t="s">
        <v>826</v>
      </c>
      <c r="L116" s="18"/>
      <c r="M116" s="18" t="s">
        <v>730</v>
      </c>
      <c r="N116" s="39" t="s">
        <v>748</v>
      </c>
    </row>
    <row r="117" spans="1:15" x14ac:dyDescent="0.3">
      <c r="A117" s="57">
        <f t="shared" si="1"/>
        <v>3</v>
      </c>
      <c r="B117" s="3">
        <v>109</v>
      </c>
      <c r="C117" s="3" t="s">
        <v>165</v>
      </c>
      <c r="D117" s="3" t="s">
        <v>168</v>
      </c>
      <c r="E117" s="3" t="s">
        <v>173</v>
      </c>
      <c r="F117" s="3" t="s">
        <v>106</v>
      </c>
      <c r="G117" s="15" t="s">
        <v>618</v>
      </c>
      <c r="H117" s="30" t="s">
        <v>880</v>
      </c>
      <c r="I117" s="18"/>
      <c r="J117" s="18"/>
      <c r="K117" s="18"/>
      <c r="L117" s="18" t="s">
        <v>682</v>
      </c>
      <c r="M117" s="37" t="s">
        <v>736</v>
      </c>
      <c r="N117" s="3" t="s">
        <v>754</v>
      </c>
    </row>
    <row r="118" spans="1:15" x14ac:dyDescent="0.3">
      <c r="A118" s="57">
        <f t="shared" si="1"/>
        <v>2</v>
      </c>
      <c r="B118" s="3">
        <v>110</v>
      </c>
      <c r="C118" s="3" t="s">
        <v>166</v>
      </c>
      <c r="D118" s="3" t="s">
        <v>168</v>
      </c>
      <c r="E118" s="3" t="s">
        <v>707</v>
      </c>
      <c r="F118" s="3" t="s">
        <v>108</v>
      </c>
      <c r="G118" s="15" t="s">
        <v>618</v>
      </c>
      <c r="H118" s="30" t="s">
        <v>878</v>
      </c>
      <c r="I118" s="18"/>
      <c r="J118" s="18"/>
      <c r="K118" s="18"/>
      <c r="L118" s="82" t="s">
        <v>833</v>
      </c>
      <c r="M118" s="6" t="s">
        <v>789</v>
      </c>
    </row>
    <row r="119" spans="1:15" x14ac:dyDescent="0.3">
      <c r="A119" s="57">
        <f t="shared" si="1"/>
        <v>2</v>
      </c>
      <c r="B119" s="3">
        <v>111</v>
      </c>
      <c r="C119" s="3" t="s">
        <v>167</v>
      </c>
      <c r="D119" s="3" t="s">
        <v>168</v>
      </c>
      <c r="E119" s="3" t="s">
        <v>173</v>
      </c>
      <c r="F119" s="3" t="s">
        <v>108</v>
      </c>
      <c r="G119" s="15" t="s">
        <v>618</v>
      </c>
      <c r="H119" s="30">
        <v>45796</v>
      </c>
      <c r="I119" s="18"/>
      <c r="J119" s="18"/>
      <c r="K119" s="18" t="s">
        <v>877</v>
      </c>
      <c r="L119" s="18" t="s">
        <v>862</v>
      </c>
      <c r="M119" s="6" t="s">
        <v>693</v>
      </c>
    </row>
    <row r="120" spans="1:15" x14ac:dyDescent="0.3">
      <c r="A120" s="57">
        <f t="shared" si="1"/>
        <v>1</v>
      </c>
      <c r="B120" s="3">
        <v>112</v>
      </c>
      <c r="C120" s="3" t="s">
        <v>174</v>
      </c>
      <c r="D120" s="3" t="s">
        <v>180</v>
      </c>
      <c r="E120" s="3" t="s">
        <v>183</v>
      </c>
      <c r="F120" s="3"/>
      <c r="G120" s="15" t="s">
        <v>618</v>
      </c>
      <c r="H120" s="30"/>
      <c r="I120" s="18"/>
      <c r="J120" s="18"/>
      <c r="K120" s="18"/>
      <c r="L120" s="18"/>
      <c r="M120" s="6" t="s">
        <v>787</v>
      </c>
    </row>
    <row r="121" spans="1:15" x14ac:dyDescent="0.3">
      <c r="A121" s="57">
        <f t="shared" si="1"/>
        <v>2</v>
      </c>
      <c r="B121" s="3">
        <v>113</v>
      </c>
      <c r="C121" s="3" t="s">
        <v>175</v>
      </c>
      <c r="D121" s="3" t="s">
        <v>180</v>
      </c>
      <c r="E121" s="3" t="s">
        <v>181</v>
      </c>
      <c r="F121" s="3"/>
      <c r="G121" s="15" t="s">
        <v>618</v>
      </c>
      <c r="H121" s="30"/>
      <c r="I121" s="18"/>
      <c r="J121" s="18"/>
      <c r="K121" s="18"/>
      <c r="L121" s="18"/>
      <c r="M121" s="18" t="s">
        <v>811</v>
      </c>
      <c r="N121" s="6" t="s">
        <v>693</v>
      </c>
    </row>
    <row r="122" spans="1:15" x14ac:dyDescent="0.3">
      <c r="A122" s="57">
        <f t="shared" si="1"/>
        <v>2</v>
      </c>
      <c r="B122" s="3">
        <v>114</v>
      </c>
      <c r="C122" s="3" t="s">
        <v>176</v>
      </c>
      <c r="D122" s="3" t="s">
        <v>180</v>
      </c>
      <c r="E122" s="3" t="s">
        <v>182</v>
      </c>
      <c r="F122" s="3" t="s">
        <v>120</v>
      </c>
      <c r="G122" s="15" t="s">
        <v>618</v>
      </c>
      <c r="H122" s="30" t="s">
        <v>841</v>
      </c>
      <c r="I122" s="18" t="s">
        <v>882</v>
      </c>
      <c r="J122" s="18"/>
      <c r="K122" s="18"/>
      <c r="L122" s="18" t="s">
        <v>820</v>
      </c>
      <c r="M122" s="40" t="s">
        <v>785</v>
      </c>
    </row>
    <row r="123" spans="1:15" x14ac:dyDescent="0.3">
      <c r="A123" s="57">
        <f t="shared" si="1"/>
        <v>3</v>
      </c>
      <c r="B123" s="3">
        <v>115</v>
      </c>
      <c r="C123" s="3" t="s">
        <v>177</v>
      </c>
      <c r="D123" s="3" t="s">
        <v>180</v>
      </c>
      <c r="E123" s="3" t="s">
        <v>182</v>
      </c>
      <c r="F123" s="3" t="s">
        <v>121</v>
      </c>
      <c r="G123" s="15" t="s">
        <v>618</v>
      </c>
      <c r="H123" s="30" t="s">
        <v>880</v>
      </c>
      <c r="I123" s="18"/>
      <c r="J123" s="18"/>
      <c r="K123" s="18"/>
      <c r="L123" s="18" t="s">
        <v>682</v>
      </c>
      <c r="M123" s="37" t="s">
        <v>736</v>
      </c>
      <c r="N123" s="3" t="s">
        <v>752</v>
      </c>
    </row>
    <row r="124" spans="1:15" x14ac:dyDescent="0.3">
      <c r="A124" s="57">
        <f t="shared" si="1"/>
        <v>2</v>
      </c>
      <c r="B124" s="3">
        <v>116</v>
      </c>
      <c r="C124" s="3" t="s">
        <v>178</v>
      </c>
      <c r="D124" s="3" t="s">
        <v>180</v>
      </c>
      <c r="E124" s="3" t="s">
        <v>182</v>
      </c>
      <c r="F124" s="3" t="s">
        <v>123</v>
      </c>
      <c r="G124" s="15" t="s">
        <v>618</v>
      </c>
      <c r="H124" s="30" t="s">
        <v>878</v>
      </c>
      <c r="I124" s="18"/>
      <c r="J124" s="18"/>
      <c r="K124" s="18"/>
      <c r="L124" s="82" t="s">
        <v>833</v>
      </c>
      <c r="M124" s="6" t="s">
        <v>758</v>
      </c>
      <c r="N124" s="3"/>
    </row>
    <row r="125" spans="1:15" x14ac:dyDescent="0.3">
      <c r="A125" s="57">
        <f t="shared" si="1"/>
        <v>2</v>
      </c>
      <c r="B125" s="3">
        <v>117</v>
      </c>
      <c r="C125" s="3" t="s">
        <v>179</v>
      </c>
      <c r="D125" s="3" t="s">
        <v>180</v>
      </c>
      <c r="E125" s="3" t="s">
        <v>182</v>
      </c>
      <c r="F125" s="3" t="s">
        <v>131</v>
      </c>
      <c r="G125" s="15" t="s">
        <v>618</v>
      </c>
      <c r="H125" s="30">
        <v>45784</v>
      </c>
      <c r="I125" s="18"/>
      <c r="J125" s="18"/>
      <c r="K125" s="18" t="s">
        <v>885</v>
      </c>
      <c r="L125" s="18" t="s">
        <v>796</v>
      </c>
      <c r="M125" s="18" t="s">
        <v>745</v>
      </c>
    </row>
    <row r="126" spans="1:15" x14ac:dyDescent="0.3">
      <c r="A126" s="57">
        <f t="shared" si="1"/>
        <v>0</v>
      </c>
      <c r="B126" s="3">
        <v>118</v>
      </c>
      <c r="C126" s="3" t="s">
        <v>184</v>
      </c>
      <c r="D126" s="3" t="s">
        <v>186</v>
      </c>
      <c r="E126" s="3" t="s">
        <v>187</v>
      </c>
      <c r="F126" s="3" t="s">
        <v>120</v>
      </c>
      <c r="G126" s="42" t="s">
        <v>692</v>
      </c>
      <c r="H126" s="30"/>
      <c r="I126" s="18"/>
      <c r="J126" s="18"/>
      <c r="K126" s="18"/>
      <c r="L126" s="18"/>
    </row>
    <row r="127" spans="1:15" x14ac:dyDescent="0.3">
      <c r="A127" s="57">
        <f t="shared" si="1"/>
        <v>0</v>
      </c>
      <c r="B127" s="3">
        <v>119</v>
      </c>
      <c r="C127" s="3" t="s">
        <v>185</v>
      </c>
      <c r="D127" s="3" t="s">
        <v>186</v>
      </c>
      <c r="E127" s="3" t="s">
        <v>187</v>
      </c>
      <c r="F127" s="3" t="s">
        <v>121</v>
      </c>
      <c r="G127" s="42" t="s">
        <v>692</v>
      </c>
      <c r="H127" s="30"/>
      <c r="I127" s="18"/>
      <c r="J127" s="18"/>
      <c r="K127" s="18"/>
      <c r="L127" s="18"/>
    </row>
    <row r="128" spans="1:15" x14ac:dyDescent="0.3">
      <c r="A128" s="57">
        <f t="shared" si="1"/>
        <v>3</v>
      </c>
      <c r="B128" s="3">
        <v>120</v>
      </c>
      <c r="C128" s="3" t="s">
        <v>188</v>
      </c>
      <c r="D128" s="3" t="s">
        <v>196</v>
      </c>
      <c r="E128" s="3" t="s">
        <v>197</v>
      </c>
      <c r="F128" s="3"/>
      <c r="G128" s="15" t="s">
        <v>618</v>
      </c>
      <c r="H128" s="30" t="s">
        <v>880</v>
      </c>
      <c r="I128" s="18" t="s">
        <v>842</v>
      </c>
      <c r="J128" s="18"/>
      <c r="K128" s="18"/>
      <c r="L128" s="18" t="s">
        <v>682</v>
      </c>
      <c r="M128" s="18" t="s">
        <v>730</v>
      </c>
      <c r="N128" s="3" t="s">
        <v>805</v>
      </c>
    </row>
    <row r="129" spans="1:15" x14ac:dyDescent="0.3">
      <c r="A129" s="57">
        <f t="shared" si="1"/>
        <v>2</v>
      </c>
      <c r="B129" s="3">
        <v>121</v>
      </c>
      <c r="C129" s="3" t="s">
        <v>189</v>
      </c>
      <c r="D129" s="3" t="s">
        <v>196</v>
      </c>
      <c r="E129" s="3" t="s">
        <v>198</v>
      </c>
      <c r="F129" s="3"/>
      <c r="G129" s="15" t="s">
        <v>618</v>
      </c>
      <c r="H129" s="30" t="s">
        <v>878</v>
      </c>
      <c r="I129" s="18" t="s">
        <v>882</v>
      </c>
      <c r="J129" s="18"/>
      <c r="K129" s="18"/>
      <c r="L129" s="82" t="s">
        <v>833</v>
      </c>
      <c r="M129" s="3" t="s">
        <v>693</v>
      </c>
    </row>
    <row r="130" spans="1:15" x14ac:dyDescent="0.3">
      <c r="A130" s="57">
        <f t="shared" si="1"/>
        <v>2</v>
      </c>
      <c r="B130" s="3">
        <v>122</v>
      </c>
      <c r="C130" s="3" t="s">
        <v>190</v>
      </c>
      <c r="D130" s="3" t="s">
        <v>196</v>
      </c>
      <c r="E130" s="3" t="s">
        <v>199</v>
      </c>
      <c r="F130" s="3"/>
      <c r="G130" s="15" t="s">
        <v>618</v>
      </c>
      <c r="H130" s="30"/>
      <c r="I130" s="18"/>
      <c r="J130" s="18"/>
      <c r="K130" s="18" t="s">
        <v>885</v>
      </c>
      <c r="L130" s="18"/>
      <c r="M130" s="3" t="s">
        <v>785</v>
      </c>
      <c r="N130" s="6" t="s">
        <v>748</v>
      </c>
    </row>
    <row r="131" spans="1:15" x14ac:dyDescent="0.3">
      <c r="A131" s="57">
        <f t="shared" si="1"/>
        <v>1</v>
      </c>
      <c r="B131" s="3">
        <v>123</v>
      </c>
      <c r="C131" s="3" t="s">
        <v>191</v>
      </c>
      <c r="D131" s="3" t="s">
        <v>196</v>
      </c>
      <c r="E131" s="3" t="s">
        <v>200</v>
      </c>
      <c r="F131" s="3"/>
      <c r="G131" s="15" t="s">
        <v>618</v>
      </c>
      <c r="H131" s="30"/>
      <c r="I131" s="18"/>
      <c r="K131" s="77" t="s">
        <v>876</v>
      </c>
      <c r="L131" s="18"/>
      <c r="M131" s="3" t="s">
        <v>736</v>
      </c>
    </row>
    <row r="132" spans="1:15" x14ac:dyDescent="0.3">
      <c r="A132" s="57">
        <f t="shared" si="1"/>
        <v>1</v>
      </c>
      <c r="B132" s="3">
        <v>124</v>
      </c>
      <c r="C132" s="3" t="s">
        <v>192</v>
      </c>
      <c r="D132" s="3" t="s">
        <v>196</v>
      </c>
      <c r="E132" s="3" t="s">
        <v>201</v>
      </c>
      <c r="F132" s="3"/>
      <c r="G132" s="15" t="s">
        <v>618</v>
      </c>
      <c r="H132" s="30"/>
      <c r="I132" s="18" t="s">
        <v>887</v>
      </c>
      <c r="J132" s="18"/>
      <c r="K132" s="18"/>
      <c r="L132" s="18"/>
      <c r="M132" s="3" t="s">
        <v>752</v>
      </c>
    </row>
    <row r="133" spans="1:15" x14ac:dyDescent="0.3">
      <c r="A133" s="57">
        <f t="shared" si="1"/>
        <v>2</v>
      </c>
      <c r="B133" s="3">
        <v>125</v>
      </c>
      <c r="C133" s="3" t="s">
        <v>193</v>
      </c>
      <c r="D133" s="3" t="s">
        <v>196</v>
      </c>
      <c r="E133" s="3" t="s">
        <v>202</v>
      </c>
      <c r="F133" s="3"/>
      <c r="G133" s="15" t="s">
        <v>618</v>
      </c>
      <c r="H133" s="30"/>
      <c r="I133" s="18"/>
      <c r="J133" s="18"/>
      <c r="K133" s="18"/>
      <c r="L133" s="18"/>
      <c r="M133" s="3" t="s">
        <v>775</v>
      </c>
      <c r="N133" s="6" t="s">
        <v>777</v>
      </c>
    </row>
    <row r="134" spans="1:15" x14ac:dyDescent="0.3">
      <c r="A134" s="57">
        <f t="shared" si="1"/>
        <v>1</v>
      </c>
      <c r="B134" s="3">
        <v>126</v>
      </c>
      <c r="C134" s="3" t="s">
        <v>194</v>
      </c>
      <c r="D134" s="3" t="s">
        <v>196</v>
      </c>
      <c r="E134" s="3" t="s">
        <v>203</v>
      </c>
      <c r="F134" s="3"/>
      <c r="G134" s="15" t="s">
        <v>618</v>
      </c>
      <c r="H134" s="30"/>
      <c r="I134" s="18"/>
      <c r="J134" s="18"/>
      <c r="K134" s="18"/>
      <c r="L134" s="18"/>
      <c r="M134" s="3" t="s">
        <v>787</v>
      </c>
    </row>
    <row r="135" spans="1:15" x14ac:dyDescent="0.3">
      <c r="A135" s="57">
        <f t="shared" si="1"/>
        <v>4</v>
      </c>
      <c r="B135" s="3">
        <v>127</v>
      </c>
      <c r="C135" s="3" t="s">
        <v>195</v>
      </c>
      <c r="D135" s="3" t="s">
        <v>196</v>
      </c>
      <c r="E135" s="3" t="s">
        <v>204</v>
      </c>
      <c r="F135" s="3"/>
      <c r="G135" s="15" t="s">
        <v>618</v>
      </c>
      <c r="H135" s="30" t="s">
        <v>878</v>
      </c>
      <c r="I135" s="18"/>
      <c r="J135" s="18"/>
      <c r="K135" s="18" t="s">
        <v>877</v>
      </c>
      <c r="L135" s="82" t="s">
        <v>833</v>
      </c>
      <c r="M135" s="18" t="s">
        <v>805</v>
      </c>
      <c r="N135" s="3" t="s">
        <v>786</v>
      </c>
      <c r="O135" s="6" t="s">
        <v>744</v>
      </c>
    </row>
    <row r="136" spans="1:15" x14ac:dyDescent="0.3">
      <c r="A136" s="57">
        <f>COUNTIF(L136:BA136,"&lt;&gt;")</f>
        <v>3</v>
      </c>
      <c r="B136" s="3">
        <v>128</v>
      </c>
      <c r="C136" s="3" t="s">
        <v>205</v>
      </c>
      <c r="D136" s="3" t="s">
        <v>211</v>
      </c>
      <c r="E136" s="3" t="s">
        <v>215</v>
      </c>
      <c r="F136" s="86">
        <v>45792</v>
      </c>
      <c r="G136" s="15" t="s">
        <v>618</v>
      </c>
      <c r="H136" s="30"/>
      <c r="I136" s="4"/>
      <c r="J136" s="69"/>
      <c r="K136" s="18"/>
      <c r="L136" s="18" t="s">
        <v>858</v>
      </c>
      <c r="M136" s="18" t="s">
        <v>805</v>
      </c>
      <c r="N136" s="3" t="s">
        <v>744</v>
      </c>
    </row>
    <row r="137" spans="1:15" x14ac:dyDescent="0.3">
      <c r="A137" s="57">
        <f>COUNTIF(M137:BB137,"&lt;&gt;")</f>
        <v>3</v>
      </c>
      <c r="B137" s="3">
        <v>129</v>
      </c>
      <c r="C137" s="3" t="s">
        <v>206</v>
      </c>
      <c r="D137" s="3" t="s">
        <v>211</v>
      </c>
      <c r="E137" s="3" t="s">
        <v>216</v>
      </c>
      <c r="F137" s="3"/>
      <c r="G137" s="15" t="s">
        <v>618</v>
      </c>
      <c r="H137" s="30" t="s">
        <v>878</v>
      </c>
      <c r="I137" s="18"/>
      <c r="J137" s="18"/>
      <c r="K137" s="18" t="s">
        <v>877</v>
      </c>
      <c r="L137" s="82" t="s">
        <v>833</v>
      </c>
      <c r="M137" s="18" t="s">
        <v>859</v>
      </c>
      <c r="N137" s="3" t="s">
        <v>787</v>
      </c>
      <c r="O137" s="6" t="s">
        <v>757</v>
      </c>
    </row>
    <row r="138" spans="1:15" x14ac:dyDescent="0.3">
      <c r="A138" s="57">
        <f>COUNTIF(M138:BB138,"&lt;&gt;")</f>
        <v>2</v>
      </c>
      <c r="B138" s="3">
        <v>130</v>
      </c>
      <c r="C138" s="3" t="s">
        <v>207</v>
      </c>
      <c r="D138" s="3" t="s">
        <v>211</v>
      </c>
      <c r="E138" s="3" t="s">
        <v>217</v>
      </c>
      <c r="F138" s="3"/>
      <c r="G138" s="15" t="s">
        <v>618</v>
      </c>
      <c r="H138" s="30" t="s">
        <v>880</v>
      </c>
      <c r="I138" s="18"/>
      <c r="J138" s="18"/>
      <c r="K138" s="18"/>
      <c r="L138" s="18" t="s">
        <v>682</v>
      </c>
      <c r="M138" s="18" t="s">
        <v>859</v>
      </c>
      <c r="N138" s="3" t="s">
        <v>748</v>
      </c>
    </row>
    <row r="139" spans="1:15" x14ac:dyDescent="0.3">
      <c r="A139" s="57">
        <f t="shared" ref="A139:A178" si="2">COUNTIF(L139:BA139,"&lt;&gt;")</f>
        <v>1</v>
      </c>
      <c r="B139" s="3">
        <v>131</v>
      </c>
      <c r="C139" s="3" t="s">
        <v>208</v>
      </c>
      <c r="D139" s="3" t="s">
        <v>211</v>
      </c>
      <c r="E139" s="3" t="s">
        <v>212</v>
      </c>
      <c r="F139" s="3"/>
      <c r="G139" s="15" t="s">
        <v>618</v>
      </c>
      <c r="H139" s="30"/>
      <c r="I139" s="18" t="s">
        <v>887</v>
      </c>
      <c r="J139" s="18"/>
      <c r="K139" s="18"/>
      <c r="L139" s="18"/>
      <c r="M139" s="6" t="s">
        <v>775</v>
      </c>
    </row>
    <row r="140" spans="1:15" x14ac:dyDescent="0.3">
      <c r="A140" s="57">
        <f t="shared" si="2"/>
        <v>1</v>
      </c>
      <c r="B140" s="3">
        <v>132</v>
      </c>
      <c r="C140" s="3" t="s">
        <v>209</v>
      </c>
      <c r="D140" s="3" t="s">
        <v>211</v>
      </c>
      <c r="E140" s="3" t="s">
        <v>747</v>
      </c>
      <c r="F140" s="3"/>
      <c r="G140" s="15" t="s">
        <v>618</v>
      </c>
      <c r="H140" s="30"/>
      <c r="I140" s="18"/>
      <c r="J140" s="18"/>
      <c r="K140" s="18"/>
      <c r="L140" s="18"/>
      <c r="M140" s="6" t="s">
        <v>777</v>
      </c>
    </row>
    <row r="141" spans="1:15" x14ac:dyDescent="0.3">
      <c r="A141" s="57">
        <f t="shared" si="2"/>
        <v>2</v>
      </c>
      <c r="B141" s="3">
        <v>133</v>
      </c>
      <c r="C141" s="3" t="s">
        <v>210</v>
      </c>
      <c r="D141" s="3" t="s">
        <v>211</v>
      </c>
      <c r="E141" s="3" t="s">
        <v>746</v>
      </c>
      <c r="F141" s="3"/>
      <c r="G141" s="15" t="s">
        <v>618</v>
      </c>
      <c r="H141" s="30" t="s">
        <v>878</v>
      </c>
      <c r="I141" s="18"/>
      <c r="J141" s="18"/>
      <c r="K141" s="18"/>
      <c r="L141" s="82" t="s">
        <v>833</v>
      </c>
      <c r="M141" s="6" t="s">
        <v>768</v>
      </c>
    </row>
    <row r="142" spans="1:15" x14ac:dyDescent="0.3">
      <c r="A142" s="57">
        <f t="shared" si="2"/>
        <v>2</v>
      </c>
      <c r="B142" s="3">
        <v>134</v>
      </c>
      <c r="C142" s="3" t="s">
        <v>253</v>
      </c>
      <c r="D142" s="3" t="s">
        <v>255</v>
      </c>
      <c r="E142" s="3" t="s">
        <v>256</v>
      </c>
      <c r="F142" s="3" t="s">
        <v>120</v>
      </c>
      <c r="G142" s="15" t="s">
        <v>618</v>
      </c>
      <c r="H142" s="30" t="s">
        <v>878</v>
      </c>
      <c r="I142" s="18"/>
      <c r="J142" s="18"/>
      <c r="K142" s="18"/>
      <c r="L142" s="82" t="s">
        <v>833</v>
      </c>
      <c r="M142" s="37" t="s">
        <v>787</v>
      </c>
    </row>
    <row r="143" spans="1:15" x14ac:dyDescent="0.3">
      <c r="A143" s="57">
        <f t="shared" si="2"/>
        <v>3</v>
      </c>
      <c r="B143" s="3">
        <v>135</v>
      </c>
      <c r="C143" s="3" t="s">
        <v>254</v>
      </c>
      <c r="D143" s="3" t="s">
        <v>255</v>
      </c>
      <c r="E143" s="3" t="s">
        <v>256</v>
      </c>
      <c r="F143" s="3" t="s">
        <v>121</v>
      </c>
      <c r="G143" s="15" t="s">
        <v>618</v>
      </c>
      <c r="H143" s="30" t="s">
        <v>880</v>
      </c>
      <c r="I143" s="18"/>
      <c r="J143" s="18"/>
      <c r="K143" s="18"/>
      <c r="L143" s="18" t="s">
        <v>682</v>
      </c>
      <c r="M143" s="3" t="s">
        <v>736</v>
      </c>
      <c r="N143" s="3" t="s">
        <v>752</v>
      </c>
    </row>
    <row r="144" spans="1:15" x14ac:dyDescent="0.3">
      <c r="A144" s="57">
        <f t="shared" si="2"/>
        <v>3</v>
      </c>
      <c r="B144" s="3">
        <v>136</v>
      </c>
      <c r="C144" s="3" t="s">
        <v>257</v>
      </c>
      <c r="D144" s="3" t="s">
        <v>273</v>
      </c>
      <c r="E144" s="3" t="s">
        <v>274</v>
      </c>
      <c r="F144" s="3" t="s">
        <v>106</v>
      </c>
      <c r="G144" s="15" t="s">
        <v>618</v>
      </c>
      <c r="H144" s="30" t="s">
        <v>878</v>
      </c>
      <c r="I144" s="18"/>
      <c r="J144" s="18"/>
      <c r="K144" s="18"/>
      <c r="L144" s="82" t="s">
        <v>833</v>
      </c>
      <c r="M144" s="18" t="s">
        <v>822</v>
      </c>
      <c r="N144" s="40" t="s">
        <v>769</v>
      </c>
    </row>
    <row r="145" spans="1:15" x14ac:dyDescent="0.3">
      <c r="A145" s="57">
        <f t="shared" si="2"/>
        <v>2</v>
      </c>
      <c r="B145" s="3">
        <v>137</v>
      </c>
      <c r="C145" s="3" t="s">
        <v>258</v>
      </c>
      <c r="D145" s="3" t="s">
        <v>273</v>
      </c>
      <c r="E145" s="3" t="s">
        <v>275</v>
      </c>
      <c r="F145" s="3" t="s">
        <v>106</v>
      </c>
      <c r="G145" s="15" t="s">
        <v>618</v>
      </c>
      <c r="H145" s="30"/>
      <c r="I145" s="18" t="s">
        <v>842</v>
      </c>
      <c r="J145" s="18"/>
      <c r="K145" s="18" t="s">
        <v>877</v>
      </c>
      <c r="L145" s="18"/>
      <c r="M145" s="18" t="s">
        <v>730</v>
      </c>
      <c r="N145" s="6" t="s">
        <v>693</v>
      </c>
    </row>
    <row r="146" spans="1:15" x14ac:dyDescent="0.3">
      <c r="A146" s="57">
        <f t="shared" si="2"/>
        <v>3</v>
      </c>
      <c r="B146" s="3">
        <v>138</v>
      </c>
      <c r="C146" s="3" t="s">
        <v>259</v>
      </c>
      <c r="D146" s="3" t="s">
        <v>273</v>
      </c>
      <c r="E146" s="3" t="s">
        <v>274</v>
      </c>
      <c r="F146" s="3" t="s">
        <v>108</v>
      </c>
      <c r="G146" s="15" t="s">
        <v>618</v>
      </c>
      <c r="H146" s="30" t="s">
        <v>880</v>
      </c>
      <c r="I146" s="18" t="s">
        <v>842</v>
      </c>
      <c r="J146" s="18"/>
      <c r="K146" s="18"/>
      <c r="L146" s="18" t="s">
        <v>682</v>
      </c>
      <c r="M146" s="3" t="s">
        <v>840</v>
      </c>
      <c r="N146" s="38" t="s">
        <v>768</v>
      </c>
    </row>
    <row r="147" spans="1:15" x14ac:dyDescent="0.3">
      <c r="A147" s="57">
        <f t="shared" si="2"/>
        <v>4</v>
      </c>
      <c r="B147" s="3">
        <v>139</v>
      </c>
      <c r="C147" s="3" t="s">
        <v>260</v>
      </c>
      <c r="D147" s="3" t="s">
        <v>273</v>
      </c>
      <c r="E147" s="3" t="s">
        <v>275</v>
      </c>
      <c r="F147" s="3" t="s">
        <v>108</v>
      </c>
      <c r="G147" s="15" t="s">
        <v>618</v>
      </c>
      <c r="H147" s="30" t="s">
        <v>878</v>
      </c>
      <c r="I147" s="18" t="s">
        <v>882</v>
      </c>
      <c r="J147" s="18"/>
      <c r="K147" s="18"/>
      <c r="L147" s="82" t="s">
        <v>833</v>
      </c>
      <c r="M147" s="18" t="s">
        <v>811</v>
      </c>
      <c r="N147" s="6" t="s">
        <v>736</v>
      </c>
      <c r="O147" s="3" t="s">
        <v>767</v>
      </c>
    </row>
    <row r="148" spans="1:15" x14ac:dyDescent="0.3">
      <c r="A148" s="57">
        <f t="shared" si="2"/>
        <v>2</v>
      </c>
      <c r="B148" s="3">
        <v>140</v>
      </c>
      <c r="C148" s="3" t="s">
        <v>261</v>
      </c>
      <c r="D148" s="3" t="s">
        <v>273</v>
      </c>
      <c r="E148" s="3" t="s">
        <v>276</v>
      </c>
      <c r="F148" s="3" t="s">
        <v>120</v>
      </c>
      <c r="G148" s="15" t="s">
        <v>618</v>
      </c>
      <c r="H148" s="30"/>
      <c r="I148" s="18"/>
      <c r="J148" s="18"/>
      <c r="K148" s="18"/>
      <c r="L148" s="18"/>
      <c r="M148" s="18" t="s">
        <v>805</v>
      </c>
      <c r="N148" s="6" t="s">
        <v>748</v>
      </c>
      <c r="O148" s="3"/>
    </row>
    <row r="149" spans="1:15" x14ac:dyDescent="0.3">
      <c r="A149" s="57">
        <f t="shared" si="2"/>
        <v>2</v>
      </c>
      <c r="B149" s="3">
        <v>141</v>
      </c>
      <c r="C149" s="3" t="s">
        <v>262</v>
      </c>
      <c r="D149" s="3" t="s">
        <v>273</v>
      </c>
      <c r="E149" s="3" t="s">
        <v>276</v>
      </c>
      <c r="F149" s="3" t="s">
        <v>121</v>
      </c>
      <c r="G149" s="15" t="s">
        <v>618</v>
      </c>
      <c r="H149" s="30"/>
      <c r="I149" s="69"/>
      <c r="J149" s="18"/>
      <c r="K149" s="18"/>
      <c r="L149" s="18"/>
      <c r="M149" s="6" t="s">
        <v>804</v>
      </c>
      <c r="N149" s="18" t="s">
        <v>778</v>
      </c>
    </row>
    <row r="150" spans="1:15" x14ac:dyDescent="0.3">
      <c r="A150" s="57">
        <f t="shared" si="2"/>
        <v>1</v>
      </c>
      <c r="B150" s="3">
        <v>142</v>
      </c>
      <c r="C150" s="3" t="s">
        <v>263</v>
      </c>
      <c r="D150" s="3" t="s">
        <v>273</v>
      </c>
      <c r="E150" s="3" t="s">
        <v>276</v>
      </c>
      <c r="F150" s="3" t="s">
        <v>123</v>
      </c>
      <c r="G150" s="15" t="s">
        <v>618</v>
      </c>
      <c r="H150" s="30"/>
      <c r="I150" s="18"/>
      <c r="J150" s="18"/>
      <c r="K150" s="18"/>
      <c r="L150" s="18"/>
      <c r="M150" s="6" t="s">
        <v>758</v>
      </c>
    </row>
    <row r="151" spans="1:15" x14ac:dyDescent="0.3">
      <c r="A151" s="57">
        <f t="shared" si="2"/>
        <v>2</v>
      </c>
      <c r="B151" s="3">
        <v>143</v>
      </c>
      <c r="C151" s="3" t="s">
        <v>264</v>
      </c>
      <c r="D151" s="3" t="s">
        <v>273</v>
      </c>
      <c r="E151" s="3" t="s">
        <v>277</v>
      </c>
      <c r="F151" s="3" t="s">
        <v>120</v>
      </c>
      <c r="G151" s="15" t="s">
        <v>618</v>
      </c>
      <c r="H151" s="30">
        <v>45784</v>
      </c>
      <c r="I151" s="18"/>
      <c r="J151" s="18"/>
      <c r="K151" s="18"/>
      <c r="L151" s="18" t="s">
        <v>796</v>
      </c>
      <c r="M151" s="38" t="s">
        <v>786</v>
      </c>
    </row>
    <row r="152" spans="1:15" x14ac:dyDescent="0.3">
      <c r="A152" s="57">
        <f>COUNTIF(M152:BB152,"&lt;&gt;")</f>
        <v>3</v>
      </c>
      <c r="B152" s="3">
        <v>144</v>
      </c>
      <c r="C152" s="3" t="s">
        <v>265</v>
      </c>
      <c r="D152" s="3" t="s">
        <v>273</v>
      </c>
      <c r="E152" s="3" t="s">
        <v>278</v>
      </c>
      <c r="F152" s="3" t="s">
        <v>120</v>
      </c>
      <c r="G152" s="15" t="s">
        <v>618</v>
      </c>
      <c r="H152" s="30" t="s">
        <v>878</v>
      </c>
      <c r="I152" s="18"/>
      <c r="J152" s="18"/>
      <c r="K152" s="18"/>
      <c r="L152" s="82" t="s">
        <v>833</v>
      </c>
      <c r="M152" s="18" t="s">
        <v>820</v>
      </c>
      <c r="N152" s="6" t="s">
        <v>787</v>
      </c>
      <c r="O152" s="18" t="s">
        <v>778</v>
      </c>
    </row>
    <row r="153" spans="1:15" x14ac:dyDescent="0.3">
      <c r="A153" s="57">
        <f t="shared" si="2"/>
        <v>2</v>
      </c>
      <c r="B153" s="3">
        <v>145</v>
      </c>
      <c r="C153" s="3" t="s">
        <v>266</v>
      </c>
      <c r="D153" s="3" t="s">
        <v>273</v>
      </c>
      <c r="E153" s="3" t="s">
        <v>277</v>
      </c>
      <c r="F153" s="3" t="s">
        <v>121</v>
      </c>
      <c r="G153" s="15" t="s">
        <v>618</v>
      </c>
      <c r="H153" s="30" t="s">
        <v>880</v>
      </c>
      <c r="I153" s="18"/>
      <c r="J153" s="18"/>
      <c r="K153" s="18" t="s">
        <v>877</v>
      </c>
      <c r="L153" s="18" t="s">
        <v>682</v>
      </c>
      <c r="M153" s="3" t="s">
        <v>779</v>
      </c>
    </row>
    <row r="154" spans="1:15" x14ac:dyDescent="0.3">
      <c r="A154" s="57">
        <f t="shared" si="2"/>
        <v>3</v>
      </c>
      <c r="B154" s="3">
        <v>146</v>
      </c>
      <c r="C154" s="3" t="s">
        <v>267</v>
      </c>
      <c r="D154" s="3" t="s">
        <v>273</v>
      </c>
      <c r="E154" s="3" t="s">
        <v>278</v>
      </c>
      <c r="F154" s="3" t="s">
        <v>121</v>
      </c>
      <c r="G154" s="15" t="s">
        <v>618</v>
      </c>
      <c r="H154" s="30"/>
      <c r="I154" s="18"/>
      <c r="J154" s="18"/>
      <c r="K154" s="18"/>
      <c r="L154" s="18"/>
      <c r="M154" s="18" t="s">
        <v>811</v>
      </c>
      <c r="N154" s="6" t="s">
        <v>800</v>
      </c>
      <c r="O154" s="3" t="s">
        <v>779</v>
      </c>
    </row>
    <row r="155" spans="1:15" x14ac:dyDescent="0.3">
      <c r="A155" s="57">
        <f t="shared" si="2"/>
        <v>3</v>
      </c>
      <c r="B155" s="3">
        <v>147</v>
      </c>
      <c r="C155" s="3" t="s">
        <v>268</v>
      </c>
      <c r="D155" s="3" t="s">
        <v>273</v>
      </c>
      <c r="E155" s="3" t="s">
        <v>279</v>
      </c>
      <c r="F155" s="3" t="s">
        <v>120</v>
      </c>
      <c r="G155" s="15" t="s">
        <v>618</v>
      </c>
      <c r="H155" s="30"/>
      <c r="J155" s="69"/>
      <c r="K155" s="18" t="s">
        <v>885</v>
      </c>
      <c r="L155" s="18"/>
      <c r="M155" s="18" t="s">
        <v>730</v>
      </c>
      <c r="N155" s="6" t="s">
        <v>789</v>
      </c>
      <c r="O155" s="3" t="s">
        <v>273</v>
      </c>
    </row>
    <row r="156" spans="1:15" x14ac:dyDescent="0.3">
      <c r="A156" s="57">
        <f t="shared" si="2"/>
        <v>3</v>
      </c>
      <c r="B156" s="3">
        <v>148</v>
      </c>
      <c r="C156" s="3" t="s">
        <v>269</v>
      </c>
      <c r="D156" s="3" t="s">
        <v>273</v>
      </c>
      <c r="E156" s="3" t="s">
        <v>279</v>
      </c>
      <c r="F156" s="3" t="s">
        <v>121</v>
      </c>
      <c r="G156" s="15" t="s">
        <v>618</v>
      </c>
      <c r="H156" s="30"/>
      <c r="I156" s="18" t="s">
        <v>887</v>
      </c>
      <c r="J156" s="18"/>
      <c r="K156" s="18"/>
      <c r="L156" s="18"/>
      <c r="M156" s="18" t="s">
        <v>822</v>
      </c>
      <c r="N156" s="6" t="s">
        <v>775</v>
      </c>
      <c r="O156" s="3" t="s">
        <v>748</v>
      </c>
    </row>
    <row r="157" spans="1:15" x14ac:dyDescent="0.3">
      <c r="A157" s="57">
        <f t="shared" si="2"/>
        <v>4</v>
      </c>
      <c r="B157" s="3">
        <v>149</v>
      </c>
      <c r="C157" s="3" t="s">
        <v>270</v>
      </c>
      <c r="D157" s="3" t="s">
        <v>273</v>
      </c>
      <c r="E157" s="3" t="s">
        <v>279</v>
      </c>
      <c r="F157" s="3" t="s">
        <v>123</v>
      </c>
      <c r="G157" s="15" t="s">
        <v>618</v>
      </c>
      <c r="H157" s="30" t="s">
        <v>878</v>
      </c>
      <c r="I157" s="18"/>
      <c r="J157" s="18"/>
      <c r="K157" s="69"/>
      <c r="L157" s="82" t="s">
        <v>833</v>
      </c>
      <c r="M157" s="3" t="s">
        <v>840</v>
      </c>
      <c r="N157" s="6" t="s">
        <v>804</v>
      </c>
      <c r="O157" s="3" t="s">
        <v>785</v>
      </c>
    </row>
    <row r="158" spans="1:15" x14ac:dyDescent="0.3">
      <c r="A158" s="57">
        <f t="shared" si="2"/>
        <v>1</v>
      </c>
      <c r="B158" s="3">
        <v>150</v>
      </c>
      <c r="C158" s="3" t="s">
        <v>271</v>
      </c>
      <c r="D158" s="3" t="s">
        <v>273</v>
      </c>
      <c r="E158" s="3" t="s">
        <v>279</v>
      </c>
      <c r="F158" s="3" t="s">
        <v>131</v>
      </c>
      <c r="G158" s="15" t="s">
        <v>618</v>
      </c>
      <c r="H158" s="30"/>
      <c r="I158" s="18"/>
      <c r="J158" s="18"/>
      <c r="K158" s="77" t="s">
        <v>876</v>
      </c>
      <c r="L158" s="18"/>
      <c r="M158" s="6" t="s">
        <v>781</v>
      </c>
    </row>
    <row r="159" spans="1:15" x14ac:dyDescent="0.3">
      <c r="A159" s="57">
        <f t="shared" si="2"/>
        <v>1</v>
      </c>
      <c r="B159" s="3">
        <v>151</v>
      </c>
      <c r="C159" s="3" t="s">
        <v>272</v>
      </c>
      <c r="D159" s="3" t="s">
        <v>273</v>
      </c>
      <c r="E159" s="3" t="s">
        <v>279</v>
      </c>
      <c r="F159" s="3" t="s">
        <v>132</v>
      </c>
      <c r="G159" s="15" t="s">
        <v>618</v>
      </c>
      <c r="H159" s="30"/>
      <c r="I159" s="18"/>
      <c r="J159" s="18"/>
      <c r="K159" s="18"/>
      <c r="L159" s="18"/>
      <c r="M159" s="50" t="s">
        <v>778</v>
      </c>
    </row>
    <row r="160" spans="1:15" x14ac:dyDescent="0.3">
      <c r="A160" s="57">
        <f t="shared" si="2"/>
        <v>2</v>
      </c>
      <c r="B160" s="3">
        <v>152</v>
      </c>
      <c r="C160" s="3" t="s">
        <v>281</v>
      </c>
      <c r="D160" s="3" t="s">
        <v>284</v>
      </c>
      <c r="E160" s="3" t="s">
        <v>285</v>
      </c>
      <c r="F160" s="3" t="s">
        <v>120</v>
      </c>
      <c r="G160" s="15" t="s">
        <v>618</v>
      </c>
      <c r="H160" s="30"/>
      <c r="I160" s="18" t="s">
        <v>842</v>
      </c>
      <c r="J160" s="69"/>
      <c r="K160" s="69"/>
      <c r="L160" s="69"/>
      <c r="M160" s="18" t="s">
        <v>730</v>
      </c>
      <c r="N160" s="3" t="s">
        <v>751</v>
      </c>
    </row>
    <row r="161" spans="1:14" x14ac:dyDescent="0.3">
      <c r="A161" s="57">
        <f t="shared" si="2"/>
        <v>2</v>
      </c>
      <c r="B161" s="3">
        <v>153</v>
      </c>
      <c r="C161" s="3" t="s">
        <v>282</v>
      </c>
      <c r="D161" s="3" t="s">
        <v>284</v>
      </c>
      <c r="E161" s="3" t="s">
        <v>285</v>
      </c>
      <c r="F161" s="3" t="s">
        <v>121</v>
      </c>
      <c r="G161" s="15" t="s">
        <v>618</v>
      </c>
      <c r="H161" s="30" t="s">
        <v>880</v>
      </c>
      <c r="I161" s="18"/>
      <c r="J161" s="18"/>
      <c r="K161" s="18"/>
      <c r="L161" s="18" t="s">
        <v>682</v>
      </c>
      <c r="M161" s="6" t="s">
        <v>757</v>
      </c>
    </row>
    <row r="162" spans="1:14" x14ac:dyDescent="0.3">
      <c r="A162" s="57">
        <f t="shared" si="2"/>
        <v>2</v>
      </c>
      <c r="B162" s="3">
        <v>154</v>
      </c>
      <c r="C162" s="3" t="s">
        <v>283</v>
      </c>
      <c r="D162" s="3" t="s">
        <v>284</v>
      </c>
      <c r="E162" s="3" t="s">
        <v>285</v>
      </c>
      <c r="F162" s="3" t="s">
        <v>123</v>
      </c>
      <c r="G162" s="15" t="s">
        <v>618</v>
      </c>
      <c r="H162" s="30" t="s">
        <v>878</v>
      </c>
      <c r="I162" s="18"/>
      <c r="J162" s="18"/>
      <c r="K162" s="18"/>
      <c r="L162" s="82" t="s">
        <v>833</v>
      </c>
      <c r="M162" s="6" t="s">
        <v>754</v>
      </c>
    </row>
    <row r="163" spans="1:14" x14ac:dyDescent="0.3">
      <c r="A163" s="57">
        <f t="shared" si="2"/>
        <v>3</v>
      </c>
      <c r="B163" s="3">
        <v>155</v>
      </c>
      <c r="C163" s="3" t="s">
        <v>286</v>
      </c>
      <c r="D163" s="3" t="s">
        <v>291</v>
      </c>
      <c r="E163" s="3" t="s">
        <v>292</v>
      </c>
      <c r="F163" s="3" t="s">
        <v>120</v>
      </c>
      <c r="G163" s="15" t="s">
        <v>618</v>
      </c>
      <c r="H163" s="30" t="s">
        <v>878</v>
      </c>
      <c r="I163" s="18"/>
      <c r="J163" s="18"/>
      <c r="K163" s="18"/>
      <c r="L163" s="82" t="s">
        <v>833</v>
      </c>
      <c r="M163" s="18" t="s">
        <v>811</v>
      </c>
      <c r="N163" s="6" t="s">
        <v>748</v>
      </c>
    </row>
    <row r="164" spans="1:14" x14ac:dyDescent="0.3">
      <c r="A164" s="57">
        <f t="shared" si="2"/>
        <v>1</v>
      </c>
      <c r="B164" s="3">
        <v>156</v>
      </c>
      <c r="C164" s="3" t="s">
        <v>287</v>
      </c>
      <c r="D164" s="3" t="s">
        <v>291</v>
      </c>
      <c r="E164" s="3" t="s">
        <v>292</v>
      </c>
      <c r="F164" s="3" t="s">
        <v>121</v>
      </c>
      <c r="G164" s="15" t="s">
        <v>618</v>
      </c>
      <c r="H164" s="30"/>
      <c r="I164" s="18"/>
      <c r="J164" s="18"/>
      <c r="K164" s="18"/>
      <c r="L164" s="18"/>
      <c r="M164" s="6" t="s">
        <v>748</v>
      </c>
    </row>
    <row r="165" spans="1:14" x14ac:dyDescent="0.3">
      <c r="A165" s="57">
        <f t="shared" si="2"/>
        <v>1</v>
      </c>
      <c r="B165" s="3">
        <v>157</v>
      </c>
      <c r="C165" s="3" t="s">
        <v>288</v>
      </c>
      <c r="D165" s="3" t="s">
        <v>291</v>
      </c>
      <c r="E165" s="3" t="s">
        <v>292</v>
      </c>
      <c r="F165" s="3" t="s">
        <v>123</v>
      </c>
      <c r="G165" s="15" t="s">
        <v>618</v>
      </c>
      <c r="H165" s="30"/>
      <c r="I165" s="18"/>
      <c r="J165" s="18"/>
      <c r="K165" s="18"/>
      <c r="L165" s="18"/>
      <c r="M165" s="6" t="s">
        <v>693</v>
      </c>
    </row>
    <row r="166" spans="1:14" x14ac:dyDescent="0.3">
      <c r="A166" s="57">
        <f t="shared" si="2"/>
        <v>1</v>
      </c>
      <c r="B166" s="3">
        <v>158</v>
      </c>
      <c r="C166" s="3" t="s">
        <v>289</v>
      </c>
      <c r="D166" s="3" t="s">
        <v>291</v>
      </c>
      <c r="E166" s="3" t="s">
        <v>222</v>
      </c>
      <c r="F166" s="3"/>
      <c r="G166" s="15" t="s">
        <v>618</v>
      </c>
      <c r="H166" s="30"/>
      <c r="I166" s="18" t="s">
        <v>887</v>
      </c>
      <c r="J166" s="18"/>
      <c r="K166" s="18"/>
      <c r="L166" s="18"/>
      <c r="M166" s="6" t="s">
        <v>775</v>
      </c>
    </row>
    <row r="167" spans="1:14" x14ac:dyDescent="0.3">
      <c r="A167" s="57">
        <f t="shared" si="2"/>
        <v>3</v>
      </c>
      <c r="B167" s="3">
        <v>159</v>
      </c>
      <c r="C167" s="3" t="s">
        <v>290</v>
      </c>
      <c r="D167" s="3" t="s">
        <v>291</v>
      </c>
      <c r="E167" s="3" t="s">
        <v>221</v>
      </c>
      <c r="F167" s="3"/>
      <c r="G167" s="15" t="s">
        <v>618</v>
      </c>
      <c r="H167" s="30" t="s">
        <v>880</v>
      </c>
      <c r="I167" s="18" t="s">
        <v>832</v>
      </c>
      <c r="J167" s="18"/>
      <c r="K167" s="18"/>
      <c r="L167" s="18" t="s">
        <v>682</v>
      </c>
      <c r="M167" s="40" t="s">
        <v>736</v>
      </c>
      <c r="N167" s="3" t="s">
        <v>756</v>
      </c>
    </row>
    <row r="168" spans="1:14" x14ac:dyDescent="0.3">
      <c r="A168" s="57">
        <f t="shared" si="2"/>
        <v>2</v>
      </c>
      <c r="B168" s="3">
        <v>160</v>
      </c>
      <c r="C168" s="3" t="s">
        <v>293</v>
      </c>
      <c r="D168" s="3" t="s">
        <v>296</v>
      </c>
      <c r="E168" s="3" t="s">
        <v>297</v>
      </c>
      <c r="F168" s="3" t="s">
        <v>120</v>
      </c>
      <c r="G168" s="15" t="s">
        <v>618</v>
      </c>
      <c r="H168" s="30">
        <v>45784</v>
      </c>
      <c r="I168" s="18"/>
      <c r="J168" s="69"/>
      <c r="K168" s="18"/>
      <c r="L168" s="18" t="s">
        <v>796</v>
      </c>
      <c r="M168" s="37" t="s">
        <v>693</v>
      </c>
    </row>
    <row r="169" spans="1:14" x14ac:dyDescent="0.3">
      <c r="A169" s="57">
        <f t="shared" si="2"/>
        <v>3</v>
      </c>
      <c r="B169" s="3">
        <v>161</v>
      </c>
      <c r="C169" s="3" t="s">
        <v>294</v>
      </c>
      <c r="D169" s="3" t="s">
        <v>296</v>
      </c>
      <c r="E169" s="3" t="s">
        <v>297</v>
      </c>
      <c r="F169" s="3" t="s">
        <v>121</v>
      </c>
      <c r="G169" s="15" t="s">
        <v>618</v>
      </c>
      <c r="H169" s="30" t="s">
        <v>878</v>
      </c>
      <c r="I169" s="18"/>
      <c r="J169" s="18"/>
      <c r="K169" s="18"/>
      <c r="L169" s="82" t="s">
        <v>833</v>
      </c>
      <c r="M169" s="6" t="s">
        <v>788</v>
      </c>
      <c r="N169" s="3" t="s">
        <v>788</v>
      </c>
    </row>
    <row r="170" spans="1:14" x14ac:dyDescent="0.3">
      <c r="A170" s="57">
        <f t="shared" si="2"/>
        <v>2</v>
      </c>
      <c r="B170" s="3">
        <v>162</v>
      </c>
      <c r="C170" s="3" t="s">
        <v>295</v>
      </c>
      <c r="D170" s="3" t="s">
        <v>296</v>
      </c>
      <c r="E170" s="3" t="s">
        <v>297</v>
      </c>
      <c r="F170" s="3" t="s">
        <v>123</v>
      </c>
      <c r="G170" s="15" t="s">
        <v>618</v>
      </c>
      <c r="H170" s="30"/>
      <c r="I170" s="18" t="s">
        <v>887</v>
      </c>
      <c r="J170" s="18"/>
      <c r="K170" s="18"/>
      <c r="L170" s="18"/>
      <c r="M170" s="6" t="s">
        <v>787</v>
      </c>
      <c r="N170" s="3" t="s">
        <v>748</v>
      </c>
    </row>
    <row r="171" spans="1:14" x14ac:dyDescent="0.3">
      <c r="A171" s="57">
        <f t="shared" si="2"/>
        <v>2</v>
      </c>
      <c r="B171" s="3">
        <v>163</v>
      </c>
      <c r="C171" s="3" t="s">
        <v>298</v>
      </c>
      <c r="D171" s="3" t="s">
        <v>306</v>
      </c>
      <c r="E171" s="3" t="s">
        <v>307</v>
      </c>
      <c r="F171" s="3"/>
      <c r="G171" s="15" t="s">
        <v>618</v>
      </c>
      <c r="H171" s="30"/>
      <c r="I171" s="18" t="s">
        <v>842</v>
      </c>
      <c r="J171" s="69"/>
      <c r="K171" s="18"/>
      <c r="L171" s="18"/>
      <c r="M171" s="18" t="s">
        <v>730</v>
      </c>
      <c r="N171" s="6" t="s">
        <v>787</v>
      </c>
    </row>
    <row r="172" spans="1:14" x14ac:dyDescent="0.3">
      <c r="A172" s="57">
        <f t="shared" si="2"/>
        <v>2</v>
      </c>
      <c r="B172" s="3">
        <v>164</v>
      </c>
      <c r="C172" s="3" t="s">
        <v>299</v>
      </c>
      <c r="D172" s="3" t="s">
        <v>306</v>
      </c>
      <c r="E172" s="3" t="s">
        <v>308</v>
      </c>
      <c r="F172" s="3"/>
      <c r="G172" s="15" t="s">
        <v>618</v>
      </c>
      <c r="H172" s="30" t="s">
        <v>878</v>
      </c>
      <c r="I172" s="18"/>
      <c r="J172" s="18"/>
      <c r="K172" s="18"/>
      <c r="L172" s="82" t="s">
        <v>833</v>
      </c>
      <c r="M172" s="6" t="s">
        <v>693</v>
      </c>
    </row>
    <row r="173" spans="1:14" x14ac:dyDescent="0.3">
      <c r="A173" s="57">
        <f t="shared" si="2"/>
        <v>3</v>
      </c>
      <c r="B173" s="3">
        <v>165</v>
      </c>
      <c r="C173" s="3" t="s">
        <v>300</v>
      </c>
      <c r="D173" s="3" t="s">
        <v>306</v>
      </c>
      <c r="E173" s="3" t="s">
        <v>309</v>
      </c>
      <c r="F173" s="3"/>
      <c r="G173" s="15" t="s">
        <v>618</v>
      </c>
      <c r="H173" s="30" t="s">
        <v>880</v>
      </c>
      <c r="I173" s="18"/>
      <c r="J173" s="18"/>
      <c r="K173" s="18"/>
      <c r="L173" s="18" t="s">
        <v>682</v>
      </c>
      <c r="M173" s="38" t="s">
        <v>802</v>
      </c>
      <c r="N173" s="3" t="s">
        <v>786</v>
      </c>
    </row>
    <row r="174" spans="1:14" x14ac:dyDescent="0.3">
      <c r="A174" s="57">
        <f t="shared" si="2"/>
        <v>2</v>
      </c>
      <c r="B174" s="3">
        <v>166</v>
      </c>
      <c r="C174" s="3" t="s">
        <v>301</v>
      </c>
      <c r="D174" s="3" t="s">
        <v>306</v>
      </c>
      <c r="E174" s="3" t="s">
        <v>310</v>
      </c>
      <c r="F174" s="3"/>
      <c r="G174" s="15" t="s">
        <v>618</v>
      </c>
      <c r="H174" s="30"/>
      <c r="I174" s="18"/>
      <c r="J174" s="18"/>
      <c r="K174" s="18" t="s">
        <v>885</v>
      </c>
      <c r="L174" s="18"/>
      <c r="M174" s="6" t="s">
        <v>785</v>
      </c>
      <c r="N174" s="3" t="s">
        <v>749</v>
      </c>
    </row>
    <row r="175" spans="1:14" x14ac:dyDescent="0.3">
      <c r="A175" s="57">
        <f t="shared" si="2"/>
        <v>2</v>
      </c>
      <c r="B175" s="3">
        <v>167</v>
      </c>
      <c r="C175" s="3" t="s">
        <v>302</v>
      </c>
      <c r="D175" s="3" t="s">
        <v>306</v>
      </c>
      <c r="E175" s="3" t="s">
        <v>311</v>
      </c>
      <c r="F175" s="3"/>
      <c r="G175" s="15" t="s">
        <v>618</v>
      </c>
      <c r="H175" s="30"/>
      <c r="I175" s="18" t="s">
        <v>887</v>
      </c>
      <c r="J175" s="18"/>
      <c r="K175" s="18"/>
      <c r="L175" s="18"/>
      <c r="M175" s="6" t="s">
        <v>800</v>
      </c>
      <c r="N175" s="3" t="s">
        <v>758</v>
      </c>
    </row>
    <row r="176" spans="1:14" x14ac:dyDescent="0.3">
      <c r="A176" s="57">
        <f t="shared" si="2"/>
        <v>1</v>
      </c>
      <c r="B176" s="3">
        <v>168</v>
      </c>
      <c r="C176" s="3" t="s">
        <v>303</v>
      </c>
      <c r="D176" s="3" t="s">
        <v>306</v>
      </c>
      <c r="E176" s="3" t="s">
        <v>312</v>
      </c>
      <c r="F176" s="3"/>
      <c r="G176" s="15" t="s">
        <v>618</v>
      </c>
      <c r="H176" s="30"/>
      <c r="I176" s="18"/>
      <c r="J176" s="18"/>
      <c r="K176" s="18"/>
      <c r="L176" s="18"/>
      <c r="M176" s="6" t="s">
        <v>752</v>
      </c>
    </row>
    <row r="177" spans="1:23" x14ac:dyDescent="0.3">
      <c r="A177" s="57">
        <f t="shared" si="2"/>
        <v>1</v>
      </c>
      <c r="B177" s="3">
        <v>169</v>
      </c>
      <c r="C177" s="3" t="s">
        <v>304</v>
      </c>
      <c r="D177" s="3" t="s">
        <v>306</v>
      </c>
      <c r="E177" s="3" t="s">
        <v>313</v>
      </c>
      <c r="F177" s="3"/>
      <c r="G177" s="15" t="s">
        <v>618</v>
      </c>
      <c r="H177" s="30"/>
      <c r="I177" s="18"/>
      <c r="J177" s="18"/>
      <c r="K177" s="18"/>
      <c r="L177" s="18"/>
      <c r="M177" s="6" t="s">
        <v>802</v>
      </c>
    </row>
    <row r="178" spans="1:23" x14ac:dyDescent="0.3">
      <c r="A178" s="57">
        <f t="shared" si="2"/>
        <v>0</v>
      </c>
      <c r="B178" s="3">
        <v>170</v>
      </c>
      <c r="C178" s="3" t="s">
        <v>305</v>
      </c>
      <c r="D178" s="3" t="s">
        <v>306</v>
      </c>
      <c r="E178" s="3" t="s">
        <v>314</v>
      </c>
      <c r="F178" s="3"/>
      <c r="G178" s="15" t="s">
        <v>618</v>
      </c>
      <c r="H178" s="30"/>
      <c r="I178" s="18"/>
      <c r="J178" s="18"/>
      <c r="K178" s="18"/>
      <c r="L178" s="18"/>
      <c r="M178" s="6"/>
    </row>
    <row r="179" spans="1:23" x14ac:dyDescent="0.3">
      <c r="A179" s="57">
        <f t="shared" ref="A179:A242" si="3">COUNTIF(L179:AW179,"&lt;&gt;")</f>
        <v>0</v>
      </c>
      <c r="B179" s="31"/>
      <c r="C179" s="31"/>
      <c r="D179" s="31"/>
      <c r="E179" s="31" t="s">
        <v>620</v>
      </c>
      <c r="F179" s="31"/>
      <c r="G179" s="31"/>
      <c r="H179" s="31"/>
      <c r="I179" s="31"/>
      <c r="J179" s="31"/>
      <c r="K179" s="31"/>
      <c r="L179" s="8"/>
      <c r="M179" s="7"/>
      <c r="N179" s="8"/>
      <c r="O179" s="7"/>
      <c r="P179" s="7"/>
      <c r="Q179" s="7"/>
      <c r="R179" s="7"/>
      <c r="S179" s="7"/>
      <c r="T179" s="8"/>
      <c r="U179" s="8"/>
      <c r="V179" s="8"/>
      <c r="W179" s="8"/>
    </row>
    <row r="180" spans="1:23" x14ac:dyDescent="0.3">
      <c r="A180" s="57">
        <f t="shared" si="3"/>
        <v>0</v>
      </c>
      <c r="B180" s="3">
        <v>171</v>
      </c>
      <c r="C180" s="3" t="s">
        <v>218</v>
      </c>
      <c r="D180" s="3" t="s">
        <v>220</v>
      </c>
      <c r="E180" s="3" t="s">
        <v>222</v>
      </c>
      <c r="F180" s="3"/>
      <c r="G180" s="15" t="s">
        <v>618</v>
      </c>
      <c r="H180" s="30"/>
      <c r="I180" s="18"/>
      <c r="J180" s="18"/>
      <c r="K180" s="18"/>
      <c r="L180" s="18"/>
    </row>
    <row r="181" spans="1:23" x14ac:dyDescent="0.3">
      <c r="A181" s="57">
        <f t="shared" si="3"/>
        <v>0</v>
      </c>
      <c r="B181" s="3">
        <v>172</v>
      </c>
      <c r="C181" s="3" t="s">
        <v>219</v>
      </c>
      <c r="D181" s="3" t="s">
        <v>220</v>
      </c>
      <c r="E181" s="3" t="s">
        <v>221</v>
      </c>
      <c r="F181" s="3"/>
      <c r="G181" s="15" t="s">
        <v>618</v>
      </c>
      <c r="H181" s="30"/>
      <c r="I181" s="18"/>
      <c r="J181" s="18"/>
      <c r="K181" s="18"/>
      <c r="L181" s="18"/>
    </row>
    <row r="182" spans="1:23" x14ac:dyDescent="0.3">
      <c r="A182" s="57">
        <f t="shared" si="3"/>
        <v>0</v>
      </c>
      <c r="B182" s="3">
        <v>173</v>
      </c>
      <c r="C182" s="3" t="s">
        <v>410</v>
      </c>
      <c r="D182" s="3" t="s">
        <v>225</v>
      </c>
      <c r="E182" s="3" t="s">
        <v>222</v>
      </c>
      <c r="F182" s="3"/>
      <c r="G182" s="15" t="s">
        <v>618</v>
      </c>
      <c r="H182" s="30"/>
      <c r="I182" s="18"/>
      <c r="J182" s="18"/>
      <c r="K182" s="18"/>
      <c r="L182" s="18"/>
    </row>
    <row r="183" spans="1:23" x14ac:dyDescent="0.3">
      <c r="A183" s="57">
        <f t="shared" si="3"/>
        <v>2</v>
      </c>
      <c r="B183" s="3">
        <v>174</v>
      </c>
      <c r="C183" s="3" t="s">
        <v>411</v>
      </c>
      <c r="D183" s="3" t="s">
        <v>225</v>
      </c>
      <c r="E183" s="3" t="s">
        <v>221</v>
      </c>
      <c r="F183" s="3"/>
      <c r="G183" s="15" t="s">
        <v>618</v>
      </c>
      <c r="H183" s="30"/>
      <c r="I183" s="18"/>
      <c r="J183" s="18"/>
      <c r="K183" s="18"/>
      <c r="L183" s="18"/>
      <c r="M183" s="6" t="s">
        <v>752</v>
      </c>
      <c r="N183" s="6" t="s">
        <v>752</v>
      </c>
    </row>
    <row r="184" spans="1:23" x14ac:dyDescent="0.3">
      <c r="A184" s="57">
        <f t="shared" si="3"/>
        <v>2</v>
      </c>
      <c r="B184" s="3">
        <v>175</v>
      </c>
      <c r="C184" s="3" t="s">
        <v>226</v>
      </c>
      <c r="D184" s="3" t="s">
        <v>228</v>
      </c>
      <c r="E184" s="3" t="s">
        <v>222</v>
      </c>
      <c r="F184" s="3"/>
      <c r="G184" s="15" t="s">
        <v>618</v>
      </c>
      <c r="H184" s="30"/>
      <c r="I184" s="18" t="s">
        <v>887</v>
      </c>
      <c r="J184" s="18"/>
      <c r="K184" s="18"/>
      <c r="L184" s="18"/>
      <c r="M184" s="6" t="s">
        <v>748</v>
      </c>
      <c r="N184" s="6" t="s">
        <v>755</v>
      </c>
    </row>
    <row r="185" spans="1:23" x14ac:dyDescent="0.3">
      <c r="A185" s="57">
        <f t="shared" si="3"/>
        <v>1</v>
      </c>
      <c r="B185" s="3">
        <v>176</v>
      </c>
      <c r="C185" s="3" t="s">
        <v>227</v>
      </c>
      <c r="D185" s="3" t="s">
        <v>228</v>
      </c>
      <c r="E185" s="3" t="s">
        <v>221</v>
      </c>
      <c r="F185" s="3"/>
      <c r="G185" s="15" t="s">
        <v>618</v>
      </c>
      <c r="H185" s="30"/>
      <c r="I185" s="18"/>
      <c r="J185" s="18"/>
      <c r="K185" s="18"/>
      <c r="L185" s="18"/>
      <c r="M185" s="6" t="s">
        <v>777</v>
      </c>
    </row>
    <row r="186" spans="1:23" x14ac:dyDescent="0.3">
      <c r="A186" s="57">
        <f t="shared" si="3"/>
        <v>0</v>
      </c>
      <c r="B186" s="3">
        <v>177</v>
      </c>
      <c r="C186" s="3" t="s">
        <v>229</v>
      </c>
      <c r="D186" s="3" t="s">
        <v>231</v>
      </c>
      <c r="E186" s="3" t="s">
        <v>232</v>
      </c>
      <c r="F186" s="3"/>
      <c r="G186" s="15" t="s">
        <v>618</v>
      </c>
      <c r="H186" s="30"/>
      <c r="I186" s="18"/>
      <c r="J186" s="18"/>
      <c r="K186" s="18"/>
      <c r="L186" s="18"/>
    </row>
    <row r="187" spans="1:23" x14ac:dyDescent="0.3">
      <c r="A187" s="57">
        <f t="shared" si="3"/>
        <v>0</v>
      </c>
      <c r="B187" s="3">
        <v>178</v>
      </c>
      <c r="C187" s="3" t="s">
        <v>230</v>
      </c>
      <c r="D187" s="3" t="s">
        <v>231</v>
      </c>
      <c r="E187" s="3" t="s">
        <v>233</v>
      </c>
      <c r="F187" s="3"/>
      <c r="G187" s="15" t="s">
        <v>618</v>
      </c>
      <c r="H187" s="30"/>
      <c r="I187" s="18"/>
      <c r="J187" s="18"/>
      <c r="K187" s="18"/>
      <c r="L187" s="18"/>
    </row>
    <row r="188" spans="1:23" x14ac:dyDescent="0.3">
      <c r="A188" s="57">
        <f t="shared" si="3"/>
        <v>0</v>
      </c>
      <c r="B188" s="3">
        <v>179</v>
      </c>
      <c r="C188" s="3" t="s">
        <v>234</v>
      </c>
      <c r="D188" s="3" t="s">
        <v>698</v>
      </c>
      <c r="E188" s="3" t="s">
        <v>222</v>
      </c>
      <c r="F188" s="3"/>
      <c r="G188" s="15" t="s">
        <v>618</v>
      </c>
      <c r="H188" s="30"/>
      <c r="I188" s="18" t="s">
        <v>887</v>
      </c>
      <c r="J188" s="18"/>
      <c r="K188" s="18"/>
      <c r="L188" s="18"/>
    </row>
    <row r="189" spans="1:23" x14ac:dyDescent="0.3">
      <c r="A189" s="57">
        <f t="shared" si="3"/>
        <v>2</v>
      </c>
      <c r="B189" s="3">
        <v>180</v>
      </c>
      <c r="C189" s="3" t="s">
        <v>235</v>
      </c>
      <c r="D189" s="3" t="s">
        <v>698</v>
      </c>
      <c r="E189" s="3" t="s">
        <v>221</v>
      </c>
      <c r="F189" s="3"/>
      <c r="G189" s="15" t="s">
        <v>618</v>
      </c>
      <c r="H189" s="30"/>
      <c r="I189" s="18"/>
      <c r="J189" s="18"/>
      <c r="K189" s="18"/>
      <c r="L189" s="18"/>
      <c r="M189" s="6" t="s">
        <v>752</v>
      </c>
      <c r="N189" s="6" t="s">
        <v>752</v>
      </c>
    </row>
    <row r="190" spans="1:23" x14ac:dyDescent="0.3">
      <c r="A190" s="57">
        <f t="shared" si="3"/>
        <v>1</v>
      </c>
      <c r="B190" s="3">
        <v>181</v>
      </c>
      <c r="C190" s="3" t="s">
        <v>236</v>
      </c>
      <c r="D190" s="3" t="s">
        <v>238</v>
      </c>
      <c r="E190" s="3" t="s">
        <v>232</v>
      </c>
      <c r="F190" s="3"/>
      <c r="G190" s="15" t="s">
        <v>618</v>
      </c>
      <c r="H190" s="30"/>
      <c r="I190" s="18"/>
      <c r="J190" s="18"/>
      <c r="K190" s="18"/>
      <c r="L190" s="18"/>
      <c r="M190" s="6" t="s">
        <v>748</v>
      </c>
      <c r="N190" s="6"/>
    </row>
    <row r="191" spans="1:23" x14ac:dyDescent="0.3">
      <c r="A191" s="57">
        <f t="shared" si="3"/>
        <v>2</v>
      </c>
      <c r="B191" s="3">
        <v>182</v>
      </c>
      <c r="C191" s="3" t="s">
        <v>237</v>
      </c>
      <c r="D191" s="3" t="s">
        <v>238</v>
      </c>
      <c r="E191" s="3" t="s">
        <v>233</v>
      </c>
      <c r="F191" s="3"/>
      <c r="G191" s="15" t="s">
        <v>618</v>
      </c>
      <c r="H191" s="30"/>
      <c r="I191" s="18"/>
      <c r="J191" s="18"/>
      <c r="K191" s="18"/>
      <c r="L191" s="18"/>
      <c r="M191" s="6" t="s">
        <v>752</v>
      </c>
      <c r="N191" s="6" t="s">
        <v>752</v>
      </c>
    </row>
    <row r="192" spans="1:23" x14ac:dyDescent="0.3">
      <c r="A192" s="57">
        <f t="shared" si="3"/>
        <v>1</v>
      </c>
      <c r="B192" s="3">
        <v>183</v>
      </c>
      <c r="C192" s="3" t="s">
        <v>239</v>
      </c>
      <c r="D192" s="3" t="s">
        <v>241</v>
      </c>
      <c r="E192" s="3" t="s">
        <v>242</v>
      </c>
      <c r="F192" s="3"/>
      <c r="G192" s="15" t="s">
        <v>618</v>
      </c>
      <c r="H192" s="30"/>
      <c r="I192" s="18" t="s">
        <v>887</v>
      </c>
      <c r="J192" s="18"/>
      <c r="K192" s="18"/>
      <c r="L192" s="18"/>
      <c r="M192" s="6" t="s">
        <v>748</v>
      </c>
    </row>
    <row r="193" spans="1:23" x14ac:dyDescent="0.3">
      <c r="A193" s="57">
        <f t="shared" si="3"/>
        <v>1</v>
      </c>
      <c r="B193" s="3">
        <v>184</v>
      </c>
      <c r="C193" s="3" t="s">
        <v>240</v>
      </c>
      <c r="D193" s="3" t="s">
        <v>241</v>
      </c>
      <c r="E193" s="3" t="s">
        <v>243</v>
      </c>
      <c r="F193" s="3"/>
      <c r="G193" s="15" t="s">
        <v>618</v>
      </c>
      <c r="H193" s="30"/>
      <c r="I193" s="18"/>
      <c r="J193" s="18"/>
      <c r="K193" s="18"/>
      <c r="L193" s="18"/>
      <c r="M193" s="6" t="s">
        <v>777</v>
      </c>
    </row>
    <row r="194" spans="1:23" x14ac:dyDescent="0.3">
      <c r="A194" s="57">
        <f t="shared" si="3"/>
        <v>0</v>
      </c>
      <c r="B194" s="3">
        <v>185</v>
      </c>
      <c r="C194" s="3" t="s">
        <v>244</v>
      </c>
      <c r="D194" s="3" t="s">
        <v>246</v>
      </c>
      <c r="E194" s="3" t="s">
        <v>213</v>
      </c>
      <c r="F194" s="3"/>
      <c r="G194" s="15" t="s">
        <v>618</v>
      </c>
      <c r="H194" s="30"/>
      <c r="I194" s="18"/>
      <c r="J194" s="18"/>
      <c r="K194" s="18"/>
      <c r="L194" s="18"/>
    </row>
    <row r="195" spans="1:23" x14ac:dyDescent="0.3">
      <c r="A195" s="57">
        <f t="shared" si="3"/>
        <v>1</v>
      </c>
      <c r="B195" s="3">
        <v>186</v>
      </c>
      <c r="C195" s="3" t="s">
        <v>245</v>
      </c>
      <c r="D195" s="3" t="s">
        <v>246</v>
      </c>
      <c r="E195" s="3" t="s">
        <v>214</v>
      </c>
      <c r="F195" s="3"/>
      <c r="G195" s="15" t="s">
        <v>618</v>
      </c>
      <c r="H195" s="30"/>
      <c r="I195" s="18"/>
      <c r="J195" s="18"/>
      <c r="K195" s="18"/>
      <c r="L195" s="18"/>
      <c r="M195" s="6" t="s">
        <v>756</v>
      </c>
    </row>
    <row r="196" spans="1:23" x14ac:dyDescent="0.3">
      <c r="A196" s="57">
        <f t="shared" si="3"/>
        <v>0</v>
      </c>
      <c r="B196" s="3">
        <v>187</v>
      </c>
      <c r="C196" s="3" t="s">
        <v>247</v>
      </c>
      <c r="D196" s="3" t="s">
        <v>837</v>
      </c>
      <c r="E196" s="3" t="s">
        <v>252</v>
      </c>
      <c r="F196" s="3" t="s">
        <v>120</v>
      </c>
      <c r="G196" s="15" t="s">
        <v>618</v>
      </c>
      <c r="H196" s="30"/>
      <c r="I196" s="18"/>
      <c r="J196" s="18"/>
      <c r="K196" s="18"/>
      <c r="L196" s="18"/>
    </row>
    <row r="197" spans="1:23" x14ac:dyDescent="0.3">
      <c r="A197" s="57">
        <f t="shared" si="3"/>
        <v>1</v>
      </c>
      <c r="B197" s="3">
        <v>188</v>
      </c>
      <c r="C197" s="3" t="s">
        <v>248</v>
      </c>
      <c r="D197" s="3" t="s">
        <v>837</v>
      </c>
      <c r="E197" s="3" t="s">
        <v>251</v>
      </c>
      <c r="F197" s="3" t="s">
        <v>120</v>
      </c>
      <c r="G197" s="15" t="s">
        <v>618</v>
      </c>
      <c r="H197" s="30"/>
      <c r="I197" s="18"/>
      <c r="J197" s="18"/>
      <c r="K197" s="18"/>
      <c r="L197" s="18"/>
      <c r="M197" s="6" t="s">
        <v>757</v>
      </c>
    </row>
    <row r="198" spans="1:23" x14ac:dyDescent="0.3">
      <c r="A198" s="57">
        <f t="shared" si="3"/>
        <v>0</v>
      </c>
      <c r="B198" s="3">
        <v>189</v>
      </c>
      <c r="C198" s="3" t="s">
        <v>249</v>
      </c>
      <c r="D198" s="3" t="s">
        <v>837</v>
      </c>
      <c r="E198" s="3" t="s">
        <v>252</v>
      </c>
      <c r="F198" s="3" t="s">
        <v>121</v>
      </c>
      <c r="G198" s="15" t="s">
        <v>618</v>
      </c>
      <c r="H198" s="30"/>
      <c r="I198" s="18"/>
      <c r="J198" s="18"/>
      <c r="K198" s="18"/>
      <c r="L198" s="18"/>
    </row>
    <row r="199" spans="1:23" x14ac:dyDescent="0.3">
      <c r="A199" s="57">
        <f t="shared" si="3"/>
        <v>0</v>
      </c>
      <c r="B199" s="3">
        <v>190</v>
      </c>
      <c r="C199" s="3" t="s">
        <v>250</v>
      </c>
      <c r="D199" s="3" t="s">
        <v>837</v>
      </c>
      <c r="E199" s="3" t="s">
        <v>251</v>
      </c>
      <c r="F199" s="3" t="s">
        <v>121</v>
      </c>
      <c r="G199" s="15" t="s">
        <v>618</v>
      </c>
      <c r="H199" s="30"/>
      <c r="I199" s="18"/>
      <c r="J199" s="18"/>
      <c r="K199" s="18"/>
      <c r="L199" s="18"/>
    </row>
    <row r="200" spans="1:23" x14ac:dyDescent="0.3">
      <c r="A200" s="57">
        <f t="shared" si="3"/>
        <v>0</v>
      </c>
      <c r="B200" s="31"/>
      <c r="C200" s="31"/>
      <c r="D200" s="31"/>
      <c r="E200" s="31" t="s">
        <v>621</v>
      </c>
      <c r="F200" s="31"/>
      <c r="G200" s="31"/>
      <c r="H200" s="31"/>
      <c r="I200" s="31"/>
      <c r="J200" s="31"/>
      <c r="K200" s="31"/>
      <c r="L200" s="8"/>
      <c r="M200" s="7"/>
      <c r="N200" s="8"/>
      <c r="O200" s="7"/>
      <c r="P200" s="7"/>
      <c r="Q200" s="7"/>
      <c r="R200" s="7"/>
      <c r="S200" s="7"/>
      <c r="T200" s="8"/>
      <c r="U200" s="8"/>
      <c r="V200" s="8"/>
      <c r="W200" s="8"/>
    </row>
    <row r="201" spans="1:23" x14ac:dyDescent="0.3">
      <c r="A201" s="57">
        <f t="shared" si="3"/>
        <v>1</v>
      </c>
      <c r="B201" s="3">
        <v>192</v>
      </c>
      <c r="C201" s="3" t="s">
        <v>244</v>
      </c>
      <c r="D201" s="3" t="s">
        <v>316</v>
      </c>
      <c r="E201" s="3" t="s">
        <v>317</v>
      </c>
      <c r="F201" s="3" t="s">
        <v>121</v>
      </c>
      <c r="G201" s="15" t="s">
        <v>618</v>
      </c>
      <c r="H201" s="30" t="s">
        <v>878</v>
      </c>
      <c r="I201" s="18"/>
      <c r="J201" s="18"/>
      <c r="K201" s="18"/>
      <c r="L201" s="82" t="s">
        <v>833</v>
      </c>
      <c r="M201" s="18"/>
      <c r="N201" s="18"/>
      <c r="O201" s="49"/>
      <c r="P201" s="75"/>
      <c r="Q201" s="75"/>
      <c r="R201" s="75"/>
      <c r="S201" s="75"/>
      <c r="T201" s="75"/>
      <c r="U201" s="75"/>
      <c r="V201" s="75"/>
      <c r="W201" s="75"/>
    </row>
    <row r="202" spans="1:23" x14ac:dyDescent="0.3">
      <c r="A202" s="57">
        <f t="shared" si="3"/>
        <v>4</v>
      </c>
      <c r="B202" s="3">
        <v>192</v>
      </c>
      <c r="C202" s="3" t="s">
        <v>245</v>
      </c>
      <c r="D202" s="3" t="s">
        <v>316</v>
      </c>
      <c r="E202" s="3" t="s">
        <v>317</v>
      </c>
      <c r="F202" s="3" t="s">
        <v>121</v>
      </c>
      <c r="G202" s="15" t="s">
        <v>618</v>
      </c>
      <c r="H202" s="30" t="s">
        <v>880</v>
      </c>
      <c r="I202" s="18"/>
      <c r="J202" s="18"/>
      <c r="K202" s="18"/>
      <c r="L202" s="18" t="s">
        <v>682</v>
      </c>
      <c r="M202" s="3" t="s">
        <v>768</v>
      </c>
      <c r="N202" s="3" t="s">
        <v>729</v>
      </c>
      <c r="O202" s="6" t="s">
        <v>744</v>
      </c>
    </row>
    <row r="203" spans="1:23" x14ac:dyDescent="0.3">
      <c r="A203" s="57">
        <f t="shared" si="3"/>
        <v>3</v>
      </c>
      <c r="B203" s="3">
        <v>193</v>
      </c>
      <c r="C203" s="3" t="s">
        <v>315</v>
      </c>
      <c r="D203" s="3" t="s">
        <v>316</v>
      </c>
      <c r="E203" s="3" t="s">
        <v>317</v>
      </c>
      <c r="F203" s="3" t="s">
        <v>123</v>
      </c>
      <c r="G203" s="15" t="s">
        <v>618</v>
      </c>
      <c r="H203" s="30"/>
      <c r="I203" s="18" t="s">
        <v>886</v>
      </c>
      <c r="J203" s="18"/>
      <c r="K203" s="18"/>
      <c r="L203" s="18"/>
      <c r="M203" s="6" t="s">
        <v>769</v>
      </c>
      <c r="N203" s="3" t="s">
        <v>767</v>
      </c>
      <c r="O203" s="6" t="s">
        <v>767</v>
      </c>
    </row>
    <row r="204" spans="1:23" x14ac:dyDescent="0.3">
      <c r="A204" s="57">
        <f t="shared" si="3"/>
        <v>2</v>
      </c>
      <c r="B204" s="3">
        <v>194</v>
      </c>
      <c r="C204" s="3" t="s">
        <v>318</v>
      </c>
      <c r="D204" s="3" t="s">
        <v>320</v>
      </c>
      <c r="E204" s="3" t="s">
        <v>222</v>
      </c>
      <c r="F204" s="3"/>
      <c r="G204" s="15" t="s">
        <v>618</v>
      </c>
      <c r="H204" s="30"/>
      <c r="I204" s="18" t="s">
        <v>886</v>
      </c>
      <c r="J204" s="18"/>
      <c r="K204" s="18"/>
      <c r="L204" s="18"/>
      <c r="M204" s="6" t="s">
        <v>752</v>
      </c>
      <c r="N204" s="6" t="s">
        <v>752</v>
      </c>
    </row>
    <row r="205" spans="1:23" x14ac:dyDescent="0.3">
      <c r="A205" s="57">
        <f t="shared" si="3"/>
        <v>1</v>
      </c>
      <c r="B205" s="3">
        <v>195</v>
      </c>
      <c r="C205" s="3" t="s">
        <v>319</v>
      </c>
      <c r="D205" s="3" t="s">
        <v>320</v>
      </c>
      <c r="E205" s="3" t="s">
        <v>221</v>
      </c>
      <c r="F205" s="3"/>
      <c r="G205" s="15" t="s">
        <v>618</v>
      </c>
      <c r="H205" s="30" t="s">
        <v>878</v>
      </c>
      <c r="I205" s="18"/>
      <c r="J205" s="18"/>
      <c r="K205" s="18"/>
      <c r="L205" s="82" t="s">
        <v>833</v>
      </c>
    </row>
    <row r="206" spans="1:23" x14ac:dyDescent="0.3">
      <c r="A206" s="57">
        <f t="shared" si="3"/>
        <v>3</v>
      </c>
      <c r="B206" s="3">
        <v>196</v>
      </c>
      <c r="C206" s="3" t="s">
        <v>321</v>
      </c>
      <c r="D206" s="3" t="s">
        <v>323</v>
      </c>
      <c r="E206" s="3" t="s">
        <v>324</v>
      </c>
      <c r="F206" s="3"/>
      <c r="G206" s="15" t="s">
        <v>618</v>
      </c>
      <c r="H206" s="30" t="s">
        <v>878</v>
      </c>
      <c r="I206" s="18"/>
      <c r="J206" s="18"/>
      <c r="K206" s="18" t="s">
        <v>877</v>
      </c>
      <c r="L206" s="82" t="s">
        <v>833</v>
      </c>
      <c r="M206" s="6" t="s">
        <v>748</v>
      </c>
      <c r="N206" s="6" t="s">
        <v>744</v>
      </c>
    </row>
    <row r="207" spans="1:23" x14ac:dyDescent="0.3">
      <c r="A207" s="57">
        <f t="shared" si="3"/>
        <v>3</v>
      </c>
      <c r="B207" s="3">
        <v>197</v>
      </c>
      <c r="C207" s="3" t="s">
        <v>322</v>
      </c>
      <c r="D207" s="3" t="s">
        <v>323</v>
      </c>
      <c r="E207" s="3" t="s">
        <v>325</v>
      </c>
      <c r="F207" s="3"/>
      <c r="G207" s="15" t="s">
        <v>618</v>
      </c>
      <c r="H207" s="30"/>
      <c r="I207" s="18" t="s">
        <v>886</v>
      </c>
      <c r="J207" s="18"/>
      <c r="K207" s="18"/>
      <c r="L207" s="18"/>
      <c r="M207" s="6" t="s">
        <v>787</v>
      </c>
      <c r="N207" s="6" t="s">
        <v>752</v>
      </c>
      <c r="O207" s="6" t="s">
        <v>755</v>
      </c>
    </row>
    <row r="208" spans="1:23" x14ac:dyDescent="0.3">
      <c r="A208" s="57">
        <f t="shared" si="3"/>
        <v>3</v>
      </c>
      <c r="B208" s="3">
        <v>198</v>
      </c>
      <c r="C208" s="3" t="s">
        <v>326</v>
      </c>
      <c r="D208" s="3" t="s">
        <v>338</v>
      </c>
      <c r="E208" s="3" t="s">
        <v>339</v>
      </c>
      <c r="F208" s="3"/>
      <c r="G208" s="15" t="s">
        <v>618</v>
      </c>
      <c r="H208" s="30"/>
      <c r="I208" s="18" t="s">
        <v>886</v>
      </c>
      <c r="J208" s="18"/>
      <c r="K208" s="18"/>
      <c r="L208" s="18"/>
      <c r="M208" s="18" t="s">
        <v>811</v>
      </c>
      <c r="N208" s="3" t="s">
        <v>787</v>
      </c>
      <c r="O208" s="6" t="s">
        <v>752</v>
      </c>
    </row>
    <row r="209" spans="1:16" x14ac:dyDescent="0.3">
      <c r="A209" s="57">
        <f t="shared" si="3"/>
        <v>3</v>
      </c>
      <c r="B209" s="3">
        <v>199</v>
      </c>
      <c r="C209" s="3" t="s">
        <v>327</v>
      </c>
      <c r="D209" s="3" t="s">
        <v>338</v>
      </c>
      <c r="E209" s="3" t="s">
        <v>340</v>
      </c>
      <c r="F209" s="3"/>
      <c r="G209" s="15" t="s">
        <v>618</v>
      </c>
      <c r="H209" s="30"/>
      <c r="I209" s="18"/>
      <c r="J209" s="18"/>
      <c r="K209" s="18" t="s">
        <v>885</v>
      </c>
      <c r="L209" s="18"/>
      <c r="M209" s="18" t="s">
        <v>808</v>
      </c>
      <c r="N209" s="3" t="s">
        <v>785</v>
      </c>
      <c r="O209" s="6" t="s">
        <v>756</v>
      </c>
    </row>
    <row r="210" spans="1:16" x14ac:dyDescent="0.3">
      <c r="A210" s="57">
        <f t="shared" si="3"/>
        <v>2</v>
      </c>
      <c r="B210" s="3">
        <v>200</v>
      </c>
      <c r="C210" s="3" t="s">
        <v>328</v>
      </c>
      <c r="D210" s="3" t="s">
        <v>338</v>
      </c>
      <c r="E210" s="3" t="s">
        <v>341</v>
      </c>
      <c r="F210" s="3"/>
      <c r="G210" s="15" t="s">
        <v>618</v>
      </c>
      <c r="H210" s="30" t="s">
        <v>880</v>
      </c>
      <c r="I210" s="18"/>
      <c r="J210" s="18"/>
      <c r="K210" s="18"/>
      <c r="L210" s="18" t="s">
        <v>682</v>
      </c>
      <c r="M210" s="3" t="s">
        <v>693</v>
      </c>
      <c r="N210" s="38"/>
    </row>
    <row r="211" spans="1:16" x14ac:dyDescent="0.3">
      <c r="A211" s="57">
        <f t="shared" si="3"/>
        <v>3</v>
      </c>
      <c r="B211" s="3">
        <v>201</v>
      </c>
      <c r="C211" s="3" t="s">
        <v>329</v>
      </c>
      <c r="D211" s="3" t="s">
        <v>338</v>
      </c>
      <c r="E211" s="3" t="s">
        <v>342</v>
      </c>
      <c r="F211" s="3"/>
      <c r="G211" s="15" t="s">
        <v>618</v>
      </c>
      <c r="H211" s="30"/>
      <c r="I211" s="18" t="s">
        <v>886</v>
      </c>
      <c r="J211" s="18"/>
      <c r="K211" s="18"/>
      <c r="L211" s="18"/>
      <c r="M211" s="3" t="s">
        <v>794</v>
      </c>
      <c r="N211" s="6" t="s">
        <v>767</v>
      </c>
      <c r="O211" s="6" t="s">
        <v>767</v>
      </c>
    </row>
    <row r="212" spans="1:16" x14ac:dyDescent="0.3">
      <c r="A212" s="57">
        <f t="shared" si="3"/>
        <v>3</v>
      </c>
      <c r="B212" s="3">
        <v>202</v>
      </c>
      <c r="C212" s="3" t="s">
        <v>330</v>
      </c>
      <c r="D212" s="3" t="s">
        <v>338</v>
      </c>
      <c r="E212" s="3" t="s">
        <v>343</v>
      </c>
      <c r="F212" s="3" t="s">
        <v>120</v>
      </c>
      <c r="G212" s="15" t="s">
        <v>618</v>
      </c>
      <c r="H212" s="30" t="s">
        <v>880</v>
      </c>
      <c r="I212" s="18"/>
      <c r="J212" s="69"/>
      <c r="K212" s="18"/>
      <c r="L212" s="18" t="s">
        <v>682</v>
      </c>
      <c r="M212" s="18" t="s">
        <v>811</v>
      </c>
      <c r="N212" s="3" t="s">
        <v>693</v>
      </c>
    </row>
    <row r="213" spans="1:16" x14ac:dyDescent="0.3">
      <c r="A213" s="57">
        <f t="shared" si="3"/>
        <v>4</v>
      </c>
      <c r="B213" s="3">
        <v>203</v>
      </c>
      <c r="C213" s="3" t="s">
        <v>331</v>
      </c>
      <c r="D213" s="3" t="s">
        <v>338</v>
      </c>
      <c r="E213" s="3" t="s">
        <v>343</v>
      </c>
      <c r="F213" s="3" t="s">
        <v>121</v>
      </c>
      <c r="G213" s="15" t="s">
        <v>618</v>
      </c>
      <c r="H213" s="30">
        <v>45784</v>
      </c>
      <c r="I213" s="18"/>
      <c r="K213" s="18"/>
      <c r="L213" s="18" t="s">
        <v>796</v>
      </c>
      <c r="M213" s="3" t="s">
        <v>789</v>
      </c>
      <c r="N213" s="6" t="s">
        <v>767</v>
      </c>
      <c r="O213" s="6" t="s">
        <v>767</v>
      </c>
    </row>
    <row r="214" spans="1:16" x14ac:dyDescent="0.3">
      <c r="A214" s="57">
        <f t="shared" si="3"/>
        <v>3</v>
      </c>
      <c r="B214" s="3">
        <v>204</v>
      </c>
      <c r="C214" s="3" t="s">
        <v>332</v>
      </c>
      <c r="D214" s="3" t="s">
        <v>338</v>
      </c>
      <c r="E214" s="3" t="s">
        <v>344</v>
      </c>
      <c r="F214" s="3"/>
      <c r="G214" s="15" t="s">
        <v>618</v>
      </c>
      <c r="H214" s="30" t="s">
        <v>878</v>
      </c>
      <c r="I214" s="18"/>
      <c r="J214" s="18"/>
      <c r="K214" s="18"/>
      <c r="L214" s="82" t="s">
        <v>833</v>
      </c>
      <c r="M214" s="18" t="s">
        <v>822</v>
      </c>
      <c r="N214" s="3" t="s">
        <v>693</v>
      </c>
    </row>
    <row r="215" spans="1:16" x14ac:dyDescent="0.3">
      <c r="A215" s="57">
        <f t="shared" si="3"/>
        <v>5</v>
      </c>
      <c r="B215" s="3">
        <v>205</v>
      </c>
      <c r="C215" s="3" t="s">
        <v>333</v>
      </c>
      <c r="D215" s="3" t="s">
        <v>338</v>
      </c>
      <c r="E215" s="3" t="s">
        <v>345</v>
      </c>
      <c r="F215" s="3"/>
      <c r="G215" s="15" t="s">
        <v>618</v>
      </c>
      <c r="H215" s="30" t="s">
        <v>878</v>
      </c>
      <c r="I215" s="18"/>
      <c r="J215" s="18"/>
      <c r="K215" s="18"/>
      <c r="L215" s="82" t="s">
        <v>833</v>
      </c>
      <c r="M215" s="18" t="s">
        <v>811</v>
      </c>
      <c r="N215" s="3" t="s">
        <v>801</v>
      </c>
      <c r="O215" s="3" t="s">
        <v>752</v>
      </c>
      <c r="P215" s="6" t="s">
        <v>752</v>
      </c>
    </row>
    <row r="216" spans="1:16" x14ac:dyDescent="0.3">
      <c r="A216" s="57">
        <f t="shared" si="3"/>
        <v>3</v>
      </c>
      <c r="B216" s="3">
        <v>206</v>
      </c>
      <c r="C216" s="3" t="s">
        <v>334</v>
      </c>
      <c r="D216" s="3" t="s">
        <v>338</v>
      </c>
      <c r="E216" s="3" t="s">
        <v>346</v>
      </c>
      <c r="F216" s="3"/>
      <c r="G216" s="15" t="s">
        <v>618</v>
      </c>
      <c r="H216" s="30"/>
      <c r="I216" s="18" t="s">
        <v>886</v>
      </c>
      <c r="J216" s="18"/>
      <c r="K216" s="18"/>
      <c r="L216" s="18"/>
      <c r="M216" s="18" t="s">
        <v>805</v>
      </c>
      <c r="N216" s="3" t="s">
        <v>767</v>
      </c>
      <c r="O216" s="3" t="s">
        <v>767</v>
      </c>
    </row>
    <row r="217" spans="1:16" x14ac:dyDescent="0.3">
      <c r="A217" s="57">
        <f t="shared" si="3"/>
        <v>3</v>
      </c>
      <c r="B217" s="3">
        <v>207</v>
      </c>
      <c r="C217" s="3" t="s">
        <v>335</v>
      </c>
      <c r="D217" s="3" t="s">
        <v>338</v>
      </c>
      <c r="E217" s="3" t="s">
        <v>347</v>
      </c>
      <c r="F217" s="3"/>
      <c r="G217" s="15" t="s">
        <v>618</v>
      </c>
      <c r="H217" s="30" t="s">
        <v>841</v>
      </c>
      <c r="I217" s="18"/>
      <c r="J217" s="18"/>
      <c r="K217" s="77" t="s">
        <v>876</v>
      </c>
      <c r="L217" s="18" t="s">
        <v>820</v>
      </c>
      <c r="M217" s="3" t="s">
        <v>693</v>
      </c>
      <c r="N217" s="3" t="s">
        <v>738</v>
      </c>
    </row>
    <row r="218" spans="1:16" x14ac:dyDescent="0.3">
      <c r="A218" s="57">
        <f>COUNTIF(M218:AX218,"&lt;&gt;")</f>
        <v>4</v>
      </c>
      <c r="B218" s="3">
        <v>208</v>
      </c>
      <c r="C218" s="3" t="s">
        <v>336</v>
      </c>
      <c r="D218" s="3" t="s">
        <v>338</v>
      </c>
      <c r="E218" s="3" t="s">
        <v>348</v>
      </c>
      <c r="F218" s="3" t="s">
        <v>120</v>
      </c>
      <c r="G218" s="15" t="s">
        <v>618</v>
      </c>
      <c r="H218" s="30" t="s">
        <v>880</v>
      </c>
      <c r="I218" s="18"/>
      <c r="J218" s="18"/>
      <c r="K218" s="18"/>
      <c r="L218" s="18" t="s">
        <v>682</v>
      </c>
      <c r="M218" s="18" t="s">
        <v>820</v>
      </c>
      <c r="N218" s="3" t="s">
        <v>787</v>
      </c>
      <c r="O218" s="3" t="s">
        <v>748</v>
      </c>
      <c r="P218" s="6" t="s">
        <v>738</v>
      </c>
    </row>
    <row r="219" spans="1:16" x14ac:dyDescent="0.3">
      <c r="A219" s="57">
        <f t="shared" si="3"/>
        <v>3</v>
      </c>
      <c r="B219" s="3">
        <v>209</v>
      </c>
      <c r="C219" s="3" t="s">
        <v>337</v>
      </c>
      <c r="D219" s="3" t="s">
        <v>338</v>
      </c>
      <c r="E219" s="3" t="s">
        <v>348</v>
      </c>
      <c r="F219" s="3" t="s">
        <v>121</v>
      </c>
      <c r="G219" s="15" t="s">
        <v>618</v>
      </c>
      <c r="H219" s="30" t="s">
        <v>878</v>
      </c>
      <c r="I219" s="18"/>
      <c r="J219" s="18"/>
      <c r="K219" s="77" t="s">
        <v>876</v>
      </c>
      <c r="L219" s="82" t="s">
        <v>833</v>
      </c>
      <c r="M219" s="3" t="s">
        <v>789</v>
      </c>
      <c r="N219" s="3" t="s">
        <v>748</v>
      </c>
    </row>
    <row r="220" spans="1:16" x14ac:dyDescent="0.3">
      <c r="A220" s="57">
        <f t="shared" si="3"/>
        <v>2</v>
      </c>
      <c r="B220" s="3">
        <v>210</v>
      </c>
      <c r="C220" s="3" t="s">
        <v>349</v>
      </c>
      <c r="D220" s="3" t="s">
        <v>351</v>
      </c>
      <c r="E220" s="3" t="s">
        <v>352</v>
      </c>
      <c r="F220" s="3"/>
      <c r="G220" s="15" t="s">
        <v>618</v>
      </c>
      <c r="H220" s="30"/>
      <c r="I220" s="18" t="s">
        <v>886</v>
      </c>
      <c r="J220" s="18"/>
      <c r="K220" s="18"/>
      <c r="L220" s="18"/>
      <c r="M220" s="18" t="s">
        <v>811</v>
      </c>
      <c r="N220" s="3" t="s">
        <v>693</v>
      </c>
      <c r="O220" s="6"/>
    </row>
    <row r="221" spans="1:16" x14ac:dyDescent="0.3">
      <c r="A221" s="57">
        <f t="shared" si="3"/>
        <v>3</v>
      </c>
      <c r="B221" s="3">
        <v>211</v>
      </c>
      <c r="C221" s="3" t="s">
        <v>350</v>
      </c>
      <c r="D221" s="3" t="s">
        <v>351</v>
      </c>
      <c r="E221" s="3" t="s">
        <v>353</v>
      </c>
      <c r="F221" s="3"/>
      <c r="G221" s="15" t="s">
        <v>618</v>
      </c>
      <c r="H221" s="30"/>
      <c r="I221" s="18" t="s">
        <v>886</v>
      </c>
      <c r="J221" s="18"/>
      <c r="K221" s="18"/>
      <c r="L221" s="18"/>
      <c r="M221" s="3" t="s">
        <v>787</v>
      </c>
      <c r="N221" s="6" t="s">
        <v>752</v>
      </c>
      <c r="O221" s="6" t="s">
        <v>752</v>
      </c>
    </row>
    <row r="222" spans="1:16" x14ac:dyDescent="0.3">
      <c r="A222" s="57">
        <f t="shared" si="3"/>
        <v>2</v>
      </c>
      <c r="B222" s="3">
        <v>212</v>
      </c>
      <c r="C222" s="3" t="s">
        <v>354</v>
      </c>
      <c r="D222" s="3" t="s">
        <v>360</v>
      </c>
      <c r="E222" s="3" t="s">
        <v>361</v>
      </c>
      <c r="F222" s="3" t="s">
        <v>120</v>
      </c>
      <c r="G222" s="15" t="s">
        <v>618</v>
      </c>
      <c r="H222" s="30"/>
      <c r="I222" s="18"/>
      <c r="J222" s="18"/>
      <c r="K222" s="77" t="s">
        <v>876</v>
      </c>
      <c r="L222" s="18"/>
      <c r="M222" s="18" t="s">
        <v>811</v>
      </c>
      <c r="N222" s="18" t="s">
        <v>778</v>
      </c>
    </row>
    <row r="223" spans="1:16" x14ac:dyDescent="0.3">
      <c r="A223" s="57">
        <f t="shared" si="3"/>
        <v>1</v>
      </c>
      <c r="B223" s="3">
        <v>213</v>
      </c>
      <c r="C223" s="3" t="s">
        <v>355</v>
      </c>
      <c r="D223" s="3" t="s">
        <v>360</v>
      </c>
      <c r="E223" s="3" t="s">
        <v>361</v>
      </c>
      <c r="F223" s="3" t="s">
        <v>121</v>
      </c>
      <c r="G223" s="15" t="s">
        <v>618</v>
      </c>
      <c r="H223" s="30"/>
      <c r="I223" s="18" t="s">
        <v>886</v>
      </c>
      <c r="J223" s="18"/>
      <c r="K223" s="18"/>
      <c r="L223" s="18"/>
      <c r="M223" s="3" t="s">
        <v>786</v>
      </c>
    </row>
    <row r="224" spans="1:16" x14ac:dyDescent="0.3">
      <c r="A224" s="57">
        <f t="shared" si="3"/>
        <v>4</v>
      </c>
      <c r="B224" s="3">
        <v>214</v>
      </c>
      <c r="C224" s="3" t="s">
        <v>356</v>
      </c>
      <c r="D224" s="3" t="s">
        <v>360</v>
      </c>
      <c r="E224" s="3" t="s">
        <v>362</v>
      </c>
      <c r="F224" s="3"/>
      <c r="G224" s="15" t="s">
        <v>618</v>
      </c>
      <c r="H224" s="30">
        <v>45784</v>
      </c>
      <c r="I224" s="18" t="s">
        <v>886</v>
      </c>
      <c r="J224" s="18"/>
      <c r="K224" s="18"/>
      <c r="L224" s="18" t="s">
        <v>796</v>
      </c>
      <c r="M224" s="3" t="s">
        <v>789</v>
      </c>
      <c r="N224" s="6" t="s">
        <v>767</v>
      </c>
      <c r="O224" s="3" t="s">
        <v>767</v>
      </c>
    </row>
    <row r="225" spans="1:23" x14ac:dyDescent="0.3">
      <c r="A225" s="57">
        <f>COUNTIF(M225:AX225,"&lt;&gt;")</f>
        <v>4</v>
      </c>
      <c r="B225" s="3">
        <v>215</v>
      </c>
      <c r="C225" s="3" t="s">
        <v>357</v>
      </c>
      <c r="D225" s="3" t="s">
        <v>360</v>
      </c>
      <c r="E225" s="3" t="s">
        <v>363</v>
      </c>
      <c r="F225" s="15"/>
      <c r="G225" s="15" t="s">
        <v>618</v>
      </c>
      <c r="H225" s="30" t="s">
        <v>880</v>
      </c>
      <c r="I225" s="18"/>
      <c r="J225" s="18"/>
      <c r="K225" s="18" t="s">
        <v>877</v>
      </c>
      <c r="L225" s="18" t="s">
        <v>682</v>
      </c>
      <c r="M225" s="18" t="s">
        <v>846</v>
      </c>
      <c r="N225" s="3" t="s">
        <v>787</v>
      </c>
      <c r="O225" s="49" t="s">
        <v>778</v>
      </c>
      <c r="P225" s="3" t="s">
        <v>744</v>
      </c>
    </row>
    <row r="226" spans="1:23" x14ac:dyDescent="0.3">
      <c r="A226" s="57">
        <f t="shared" si="3"/>
        <v>2</v>
      </c>
      <c r="B226" s="3">
        <v>216</v>
      </c>
      <c r="C226" s="3" t="s">
        <v>358</v>
      </c>
      <c r="D226" s="3" t="s">
        <v>360</v>
      </c>
      <c r="E226" s="3" t="s">
        <v>364</v>
      </c>
      <c r="F226" s="3"/>
      <c r="G226" s="15" t="s">
        <v>618</v>
      </c>
      <c r="H226" s="30"/>
      <c r="I226" s="18"/>
      <c r="J226" s="18"/>
      <c r="K226" s="77" t="s">
        <v>876</v>
      </c>
      <c r="L226" s="18"/>
      <c r="M226" s="18" t="s">
        <v>811</v>
      </c>
      <c r="N226" s="3" t="s">
        <v>693</v>
      </c>
    </row>
    <row r="227" spans="1:23" x14ac:dyDescent="0.3">
      <c r="A227" s="57">
        <f t="shared" si="3"/>
        <v>1</v>
      </c>
      <c r="B227" s="3">
        <v>217</v>
      </c>
      <c r="C227" s="3" t="s">
        <v>359</v>
      </c>
      <c r="D227" s="3" t="s">
        <v>360</v>
      </c>
      <c r="E227" s="3" t="s">
        <v>365</v>
      </c>
      <c r="F227" s="3"/>
      <c r="G227" s="15" t="s">
        <v>618</v>
      </c>
      <c r="H227" s="30"/>
      <c r="I227" s="18" t="s">
        <v>886</v>
      </c>
      <c r="J227" s="18"/>
      <c r="K227" s="18"/>
      <c r="L227" s="18"/>
      <c r="M227" s="3" t="s">
        <v>748</v>
      </c>
    </row>
    <row r="228" spans="1:23" x14ac:dyDescent="0.3">
      <c r="A228" s="57">
        <f t="shared" si="3"/>
        <v>2</v>
      </c>
      <c r="B228" s="3">
        <v>218</v>
      </c>
      <c r="C228" s="3" t="s">
        <v>366</v>
      </c>
      <c r="D228" s="3" t="s">
        <v>368</v>
      </c>
      <c r="E228" s="3" t="s">
        <v>369</v>
      </c>
      <c r="F228" s="3"/>
      <c r="G228" s="15" t="s">
        <v>618</v>
      </c>
      <c r="H228" s="30" t="s">
        <v>880</v>
      </c>
      <c r="I228" s="18"/>
      <c r="J228" s="18"/>
      <c r="K228" s="18"/>
      <c r="L228" s="18" t="s">
        <v>682</v>
      </c>
      <c r="M228" s="3" t="s">
        <v>786</v>
      </c>
    </row>
    <row r="229" spans="1:23" x14ac:dyDescent="0.3">
      <c r="A229" s="57">
        <f t="shared" si="3"/>
        <v>0</v>
      </c>
      <c r="B229" s="43"/>
      <c r="C229" s="43"/>
      <c r="D229" s="43"/>
      <c r="E229" s="31" t="s">
        <v>622</v>
      </c>
      <c r="F229" s="43"/>
      <c r="G229" s="43"/>
      <c r="H229" s="31"/>
      <c r="I229" s="31"/>
      <c r="J229" s="31"/>
      <c r="K229" s="31"/>
      <c r="L229" s="10"/>
      <c r="M229" s="9"/>
      <c r="N229" s="10"/>
      <c r="O229" s="9"/>
      <c r="P229" s="9"/>
      <c r="Q229" s="9"/>
      <c r="R229" s="9"/>
      <c r="S229" s="9"/>
      <c r="T229" s="10"/>
      <c r="U229" s="10"/>
      <c r="V229" s="10"/>
      <c r="W229" s="10"/>
    </row>
    <row r="230" spans="1:23" x14ac:dyDescent="0.3">
      <c r="A230" s="57">
        <f>COUNTIF(M230:AX230,"&lt;&gt;")</f>
        <v>3</v>
      </c>
      <c r="B230" s="3">
        <v>219</v>
      </c>
      <c r="C230" s="3" t="s">
        <v>371</v>
      </c>
      <c r="D230" s="3" t="s">
        <v>375</v>
      </c>
      <c r="E230" s="3" t="s">
        <v>376</v>
      </c>
      <c r="F230" s="3"/>
      <c r="G230" s="15" t="s">
        <v>618</v>
      </c>
      <c r="H230" s="30" t="s">
        <v>880</v>
      </c>
      <c r="I230" s="18"/>
      <c r="J230" s="69"/>
      <c r="K230" s="18"/>
      <c r="L230" s="18" t="s">
        <v>682</v>
      </c>
      <c r="M230" s="18" t="s">
        <v>820</v>
      </c>
      <c r="N230" s="18" t="s">
        <v>808</v>
      </c>
      <c r="O230" s="3" t="s">
        <v>786</v>
      </c>
    </row>
    <row r="231" spans="1:23" x14ac:dyDescent="0.3">
      <c r="A231" s="57">
        <f t="shared" si="3"/>
        <v>3</v>
      </c>
      <c r="B231" s="3">
        <f>B230+1</f>
        <v>220</v>
      </c>
      <c r="C231" s="3" t="s">
        <v>372</v>
      </c>
      <c r="D231" s="3" t="s">
        <v>375</v>
      </c>
      <c r="E231" s="3" t="s">
        <v>377</v>
      </c>
      <c r="F231" s="3"/>
      <c r="G231" s="15" t="s">
        <v>618</v>
      </c>
      <c r="H231" s="30" t="s">
        <v>878</v>
      </c>
      <c r="I231" s="18"/>
      <c r="J231" s="18"/>
      <c r="K231" s="18"/>
      <c r="L231" s="82" t="s">
        <v>833</v>
      </c>
      <c r="M231" s="3" t="s">
        <v>787</v>
      </c>
      <c r="N231" s="6" t="s">
        <v>758</v>
      </c>
    </row>
    <row r="232" spans="1:23" x14ac:dyDescent="0.3">
      <c r="A232" s="57">
        <f t="shared" si="3"/>
        <v>4</v>
      </c>
      <c r="B232" s="3">
        <f t="shared" ref="B232:B295" si="4">B231+1</f>
        <v>221</v>
      </c>
      <c r="C232" s="3" t="s">
        <v>373</v>
      </c>
      <c r="D232" s="3" t="s">
        <v>375</v>
      </c>
      <c r="E232" s="3" t="s">
        <v>378</v>
      </c>
      <c r="F232" s="3"/>
      <c r="G232" s="15" t="s">
        <v>618</v>
      </c>
      <c r="H232" s="30">
        <v>45784</v>
      </c>
      <c r="I232" s="18" t="s">
        <v>842</v>
      </c>
      <c r="J232" s="18"/>
      <c r="K232" s="18" t="s">
        <v>877</v>
      </c>
      <c r="L232" s="18" t="s">
        <v>796</v>
      </c>
      <c r="M232" s="18" t="s">
        <v>730</v>
      </c>
      <c r="N232" s="3" t="s">
        <v>684</v>
      </c>
      <c r="O232" s="6" t="s">
        <v>757</v>
      </c>
    </row>
    <row r="233" spans="1:23" x14ac:dyDescent="0.3">
      <c r="A233" s="57">
        <f t="shared" si="3"/>
        <v>1</v>
      </c>
      <c r="B233" s="3">
        <f t="shared" si="4"/>
        <v>222</v>
      </c>
      <c r="C233" s="3" t="s">
        <v>374</v>
      </c>
      <c r="D233" s="3" t="s">
        <v>375</v>
      </c>
      <c r="E233" s="3" t="s">
        <v>379</v>
      </c>
      <c r="F233" s="3"/>
      <c r="G233" s="15" t="s">
        <v>618</v>
      </c>
      <c r="H233" s="30"/>
      <c r="I233" s="18"/>
      <c r="J233" s="18"/>
      <c r="L233" s="18"/>
      <c r="M233" s="3" t="s">
        <v>756</v>
      </c>
    </row>
    <row r="234" spans="1:23" x14ac:dyDescent="0.3">
      <c r="A234" s="57">
        <f t="shared" si="3"/>
        <v>4</v>
      </c>
      <c r="B234" s="3">
        <f t="shared" si="4"/>
        <v>223</v>
      </c>
      <c r="C234" s="3" t="s">
        <v>380</v>
      </c>
      <c r="D234" s="3" t="s">
        <v>382</v>
      </c>
      <c r="E234" s="3" t="s">
        <v>383</v>
      </c>
      <c r="F234" s="3"/>
      <c r="G234" s="15" t="s">
        <v>618</v>
      </c>
      <c r="H234" s="30" t="s">
        <v>880</v>
      </c>
      <c r="I234" s="18"/>
      <c r="J234" s="69"/>
      <c r="K234" s="18"/>
      <c r="L234" s="18" t="s">
        <v>682</v>
      </c>
      <c r="M234" s="3" t="s">
        <v>684</v>
      </c>
      <c r="N234" s="3" t="s">
        <v>787</v>
      </c>
      <c r="O234" s="6" t="s">
        <v>755</v>
      </c>
    </row>
    <row r="235" spans="1:23" x14ac:dyDescent="0.3">
      <c r="A235" s="57">
        <f>COUNTIF(M235:AX235,"&lt;&gt;")</f>
        <v>3</v>
      </c>
      <c r="B235" s="3">
        <f t="shared" si="4"/>
        <v>224</v>
      </c>
      <c r="C235" s="3" t="s">
        <v>381</v>
      </c>
      <c r="D235" s="3" t="s">
        <v>382</v>
      </c>
      <c r="E235" s="3" t="s">
        <v>384</v>
      </c>
      <c r="F235" s="3"/>
      <c r="G235" s="15" t="s">
        <v>618</v>
      </c>
      <c r="H235" s="30" t="s">
        <v>878</v>
      </c>
      <c r="I235" s="18"/>
      <c r="J235" s="18"/>
      <c r="K235" s="18"/>
      <c r="L235" s="82" t="s">
        <v>833</v>
      </c>
      <c r="M235" s="18" t="s">
        <v>820</v>
      </c>
      <c r="N235" s="3" t="s">
        <v>794</v>
      </c>
      <c r="O235" s="6" t="s">
        <v>751</v>
      </c>
    </row>
    <row r="236" spans="1:23" x14ac:dyDescent="0.3">
      <c r="A236" s="57">
        <f t="shared" si="3"/>
        <v>4</v>
      </c>
      <c r="B236" s="3">
        <f t="shared" si="4"/>
        <v>225</v>
      </c>
      <c r="C236" s="3" t="s">
        <v>385</v>
      </c>
      <c r="D236" s="3" t="s">
        <v>388</v>
      </c>
      <c r="E236" s="3" t="s">
        <v>389</v>
      </c>
      <c r="F236" s="3" t="s">
        <v>120</v>
      </c>
      <c r="G236" s="15" t="s">
        <v>618</v>
      </c>
      <c r="H236" s="30" t="s">
        <v>878</v>
      </c>
      <c r="I236" s="18"/>
      <c r="J236" s="18"/>
      <c r="K236" s="18"/>
      <c r="L236" s="82" t="s">
        <v>833</v>
      </c>
      <c r="M236" s="18" t="s">
        <v>807</v>
      </c>
      <c r="N236" s="3" t="s">
        <v>752</v>
      </c>
      <c r="O236" s="6" t="s">
        <v>755</v>
      </c>
    </row>
    <row r="237" spans="1:23" x14ac:dyDescent="0.3">
      <c r="A237" s="57">
        <f t="shared" si="3"/>
        <v>3</v>
      </c>
      <c r="B237" s="3">
        <f t="shared" si="4"/>
        <v>226</v>
      </c>
      <c r="C237" s="3" t="s">
        <v>386</v>
      </c>
      <c r="D237" s="3" t="s">
        <v>388</v>
      </c>
      <c r="E237" s="3" t="s">
        <v>389</v>
      </c>
      <c r="F237" s="3" t="s">
        <v>121</v>
      </c>
      <c r="G237" s="15" t="s">
        <v>618</v>
      </c>
      <c r="H237" s="30">
        <v>45791</v>
      </c>
      <c r="I237" s="18"/>
      <c r="J237" s="18"/>
      <c r="K237" s="18"/>
      <c r="L237" s="18" t="s">
        <v>879</v>
      </c>
      <c r="M237" s="18" t="s">
        <v>807</v>
      </c>
      <c r="N237" s="3" t="s">
        <v>774</v>
      </c>
    </row>
    <row r="238" spans="1:23" x14ac:dyDescent="0.3">
      <c r="A238" s="57">
        <f t="shared" si="3"/>
        <v>3</v>
      </c>
      <c r="B238" s="3">
        <f t="shared" si="4"/>
        <v>227</v>
      </c>
      <c r="C238" s="3" t="s">
        <v>387</v>
      </c>
      <c r="D238" s="3" t="s">
        <v>388</v>
      </c>
      <c r="E238" s="3" t="s">
        <v>390</v>
      </c>
      <c r="F238" s="3"/>
      <c r="G238" s="15" t="s">
        <v>618</v>
      </c>
      <c r="H238" s="30">
        <v>45791</v>
      </c>
      <c r="I238" s="18"/>
      <c r="J238" s="18"/>
      <c r="K238" s="69"/>
      <c r="L238" s="18" t="s">
        <v>879</v>
      </c>
      <c r="M238" s="3" t="s">
        <v>806</v>
      </c>
      <c r="N238" s="6" t="s">
        <v>752</v>
      </c>
    </row>
    <row r="239" spans="1:23" x14ac:dyDescent="0.3">
      <c r="A239" s="57">
        <f t="shared" si="3"/>
        <v>3</v>
      </c>
      <c r="B239" s="3">
        <f t="shared" si="4"/>
        <v>228</v>
      </c>
      <c r="C239" s="3" t="s">
        <v>391</v>
      </c>
      <c r="D239" s="3" t="s">
        <v>843</v>
      </c>
      <c r="E239" s="3" t="s">
        <v>699</v>
      </c>
      <c r="F239" s="3"/>
      <c r="G239" s="15" t="s">
        <v>618</v>
      </c>
      <c r="H239" s="30" t="s">
        <v>878</v>
      </c>
      <c r="I239" s="18"/>
      <c r="J239" s="18"/>
      <c r="K239" s="69"/>
      <c r="L239" s="82" t="s">
        <v>833</v>
      </c>
      <c r="M239" s="3" t="s">
        <v>794</v>
      </c>
      <c r="N239" s="6" t="s">
        <v>758</v>
      </c>
    </row>
    <row r="240" spans="1:23" x14ac:dyDescent="0.3">
      <c r="A240" s="57">
        <f t="shared" si="3"/>
        <v>2</v>
      </c>
      <c r="B240" s="3">
        <f t="shared" si="4"/>
        <v>229</v>
      </c>
      <c r="C240" s="3" t="s">
        <v>392</v>
      </c>
      <c r="D240" s="3" t="s">
        <v>843</v>
      </c>
      <c r="E240" s="3" t="s">
        <v>709</v>
      </c>
      <c r="F240" s="3"/>
      <c r="G240" s="15" t="s">
        <v>618</v>
      </c>
      <c r="H240" s="30"/>
      <c r="I240" s="18"/>
      <c r="J240" s="69"/>
      <c r="K240" s="18"/>
      <c r="L240" s="18"/>
      <c r="M240" s="18" t="s">
        <v>808</v>
      </c>
      <c r="N240" s="3" t="s">
        <v>752</v>
      </c>
    </row>
    <row r="241" spans="1:16" x14ac:dyDescent="0.3">
      <c r="A241" s="57">
        <f t="shared" si="3"/>
        <v>2</v>
      </c>
      <c r="B241" s="3">
        <f t="shared" si="4"/>
        <v>230</v>
      </c>
      <c r="C241" s="3" t="s">
        <v>393</v>
      </c>
      <c r="D241" s="3" t="s">
        <v>843</v>
      </c>
      <c r="E241" s="3" t="s">
        <v>395</v>
      </c>
      <c r="F241" s="3"/>
      <c r="G241" s="15" t="s">
        <v>618</v>
      </c>
      <c r="H241" s="30"/>
      <c r="I241" s="18"/>
      <c r="J241" s="18"/>
      <c r="K241" s="18"/>
      <c r="L241" s="18"/>
      <c r="M241" s="3" t="s">
        <v>774</v>
      </c>
      <c r="N241" s="6" t="s">
        <v>756</v>
      </c>
    </row>
    <row r="242" spans="1:16" x14ac:dyDescent="0.3">
      <c r="A242" s="57">
        <f t="shared" si="3"/>
        <v>5</v>
      </c>
      <c r="B242" s="3">
        <f t="shared" si="4"/>
        <v>231</v>
      </c>
      <c r="C242" s="3" t="s">
        <v>394</v>
      </c>
      <c r="D242" s="3" t="s">
        <v>843</v>
      </c>
      <c r="E242" s="3" t="s">
        <v>396</v>
      </c>
      <c r="F242" s="3"/>
      <c r="G242" s="15" t="s">
        <v>618</v>
      </c>
      <c r="H242" s="30" t="s">
        <v>880</v>
      </c>
      <c r="I242" s="18"/>
      <c r="J242" s="18"/>
      <c r="K242" s="18"/>
      <c r="L242" s="18" t="s">
        <v>682</v>
      </c>
      <c r="M242" s="18" t="s">
        <v>807</v>
      </c>
      <c r="N242" s="3" t="s">
        <v>757</v>
      </c>
      <c r="O242" s="6" t="s">
        <v>755</v>
      </c>
      <c r="P242" s="6" t="s">
        <v>739</v>
      </c>
    </row>
    <row r="243" spans="1:16" x14ac:dyDescent="0.3">
      <c r="A243" s="57">
        <f t="shared" ref="A243:A306" si="5">COUNTIF(L243:AW243,"&lt;&gt;")</f>
        <v>4</v>
      </c>
      <c r="B243" s="3">
        <f t="shared" si="4"/>
        <v>232</v>
      </c>
      <c r="C243" s="3" t="s">
        <v>397</v>
      </c>
      <c r="D243" s="3" t="s">
        <v>844</v>
      </c>
      <c r="E243" s="3" t="s">
        <v>400</v>
      </c>
      <c r="F243" s="3" t="s">
        <v>120</v>
      </c>
      <c r="G243" s="15" t="s">
        <v>618</v>
      </c>
      <c r="H243" s="30" t="s">
        <v>878</v>
      </c>
      <c r="I243" s="18"/>
      <c r="J243" s="18"/>
      <c r="K243" s="18"/>
      <c r="L243" s="82" t="s">
        <v>833</v>
      </c>
      <c r="M243" s="18" t="s">
        <v>822</v>
      </c>
      <c r="N243" s="3" t="s">
        <v>787</v>
      </c>
      <c r="O243" s="6" t="s">
        <v>748</v>
      </c>
    </row>
    <row r="244" spans="1:16" x14ac:dyDescent="0.3">
      <c r="A244" s="57">
        <f t="shared" si="5"/>
        <v>4</v>
      </c>
      <c r="B244" s="3">
        <f t="shared" si="4"/>
        <v>233</v>
      </c>
      <c r="C244" s="3" t="s">
        <v>398</v>
      </c>
      <c r="D244" s="3" t="s">
        <v>844</v>
      </c>
      <c r="E244" s="3" t="s">
        <v>400</v>
      </c>
      <c r="F244" s="3" t="s">
        <v>121</v>
      </c>
      <c r="G244" s="15" t="s">
        <v>618</v>
      </c>
      <c r="H244" s="30"/>
      <c r="I244" s="18" t="s">
        <v>842</v>
      </c>
      <c r="J244" s="18"/>
      <c r="K244" s="18"/>
      <c r="L244" s="18"/>
      <c r="M244" s="18" t="s">
        <v>730</v>
      </c>
      <c r="N244" s="3" t="s">
        <v>786</v>
      </c>
      <c r="O244" s="6" t="s">
        <v>755</v>
      </c>
      <c r="P244" s="6" t="s">
        <v>742</v>
      </c>
    </row>
    <row r="245" spans="1:16" x14ac:dyDescent="0.3">
      <c r="A245" s="57">
        <f t="shared" si="5"/>
        <v>2</v>
      </c>
      <c r="B245" s="3">
        <f t="shared" si="4"/>
        <v>234</v>
      </c>
      <c r="C245" s="3" t="s">
        <v>399</v>
      </c>
      <c r="D245" s="3" t="s">
        <v>844</v>
      </c>
      <c r="E245" s="3" t="s">
        <v>400</v>
      </c>
      <c r="F245" s="3" t="s">
        <v>123</v>
      </c>
      <c r="G245" s="15" t="s">
        <v>618</v>
      </c>
      <c r="H245" s="30"/>
      <c r="I245" s="18"/>
      <c r="J245" s="18"/>
      <c r="K245" s="18"/>
      <c r="L245" s="18"/>
      <c r="M245" s="18" t="s">
        <v>811</v>
      </c>
      <c r="N245" s="3" t="s">
        <v>774</v>
      </c>
    </row>
    <row r="246" spans="1:16" x14ac:dyDescent="0.3">
      <c r="A246" s="57">
        <f t="shared" si="5"/>
        <v>2</v>
      </c>
      <c r="B246" s="3">
        <f t="shared" si="4"/>
        <v>235</v>
      </c>
      <c r="C246" s="3" t="s">
        <v>401</v>
      </c>
      <c r="D246" s="3" t="s">
        <v>405</v>
      </c>
      <c r="E246" s="3" t="s">
        <v>406</v>
      </c>
      <c r="F246" s="3"/>
      <c r="G246" s="15" t="s">
        <v>618</v>
      </c>
      <c r="H246" s="30" t="s">
        <v>880</v>
      </c>
      <c r="I246" s="18"/>
      <c r="J246" s="18"/>
      <c r="K246" s="18"/>
      <c r="L246" s="18" t="s">
        <v>682</v>
      </c>
      <c r="M246" s="18" t="s">
        <v>807</v>
      </c>
    </row>
    <row r="247" spans="1:16" x14ac:dyDescent="0.3">
      <c r="A247" s="57">
        <f t="shared" si="5"/>
        <v>2</v>
      </c>
      <c r="B247" s="3">
        <f t="shared" si="4"/>
        <v>236</v>
      </c>
      <c r="C247" s="3" t="s">
        <v>402</v>
      </c>
      <c r="D247" s="3" t="s">
        <v>405</v>
      </c>
      <c r="E247" s="3" t="s">
        <v>407</v>
      </c>
      <c r="F247" s="3"/>
      <c r="G247" s="15" t="s">
        <v>618</v>
      </c>
      <c r="H247" s="30" t="s">
        <v>878</v>
      </c>
      <c r="I247" s="18"/>
      <c r="J247" s="18"/>
      <c r="K247" s="18"/>
      <c r="L247" s="82" t="s">
        <v>833</v>
      </c>
      <c r="M247" s="6" t="s">
        <v>774</v>
      </c>
    </row>
    <row r="248" spans="1:16" x14ac:dyDescent="0.3">
      <c r="A248" s="57">
        <f t="shared" si="5"/>
        <v>2</v>
      </c>
      <c r="B248" s="3">
        <f t="shared" si="4"/>
        <v>237</v>
      </c>
      <c r="C248" s="3" t="s">
        <v>403</v>
      </c>
      <c r="D248" s="3" t="s">
        <v>405</v>
      </c>
      <c r="E248" s="3" t="s">
        <v>408</v>
      </c>
      <c r="F248" s="3"/>
      <c r="G248" s="15" t="s">
        <v>618</v>
      </c>
      <c r="H248" s="30"/>
      <c r="I248" s="69"/>
      <c r="J248" s="18"/>
      <c r="K248" s="77" t="s">
        <v>876</v>
      </c>
      <c r="L248" s="18"/>
      <c r="M248" s="6" t="s">
        <v>781</v>
      </c>
      <c r="N248" s="6" t="s">
        <v>744</v>
      </c>
    </row>
    <row r="249" spans="1:16" x14ac:dyDescent="0.3">
      <c r="A249" s="57">
        <f t="shared" si="5"/>
        <v>3</v>
      </c>
      <c r="B249" s="3">
        <f t="shared" si="4"/>
        <v>238</v>
      </c>
      <c r="C249" s="3" t="s">
        <v>404</v>
      </c>
      <c r="D249" s="3" t="s">
        <v>405</v>
      </c>
      <c r="E249" s="3" t="s">
        <v>409</v>
      </c>
      <c r="F249" s="3"/>
      <c r="G249" s="15" t="s">
        <v>618</v>
      </c>
      <c r="H249" s="30" t="s">
        <v>878</v>
      </c>
      <c r="I249" s="18"/>
      <c r="J249" s="18"/>
      <c r="K249" s="18" t="s">
        <v>877</v>
      </c>
      <c r="L249" s="82" t="s">
        <v>833</v>
      </c>
      <c r="M249" s="6" t="s">
        <v>787</v>
      </c>
      <c r="N249" s="3" t="s">
        <v>752</v>
      </c>
    </row>
    <row r="250" spans="1:16" x14ac:dyDescent="0.3">
      <c r="A250" s="57">
        <f t="shared" si="5"/>
        <v>4</v>
      </c>
      <c r="B250" s="3">
        <f t="shared" si="4"/>
        <v>239</v>
      </c>
      <c r="C250" s="3" t="s">
        <v>223</v>
      </c>
      <c r="D250" s="3" t="s">
        <v>421</v>
      </c>
      <c r="E250" s="3" t="s">
        <v>422</v>
      </c>
      <c r="F250" s="3"/>
      <c r="G250" s="15" t="s">
        <v>618</v>
      </c>
      <c r="H250" s="30"/>
      <c r="I250" s="18" t="s">
        <v>842</v>
      </c>
      <c r="J250" s="69"/>
      <c r="K250" s="18"/>
      <c r="L250" s="18"/>
      <c r="M250" s="18" t="s">
        <v>730</v>
      </c>
      <c r="N250" s="6" t="s">
        <v>774</v>
      </c>
      <c r="O250" s="3" t="s">
        <v>767</v>
      </c>
      <c r="P250" s="6" t="s">
        <v>767</v>
      </c>
    </row>
    <row r="251" spans="1:16" x14ac:dyDescent="0.3">
      <c r="A251" s="57">
        <f t="shared" si="5"/>
        <v>4</v>
      </c>
      <c r="B251" s="3">
        <f t="shared" si="4"/>
        <v>240</v>
      </c>
      <c r="C251" s="3" t="s">
        <v>224</v>
      </c>
      <c r="D251" s="3" t="s">
        <v>421</v>
      </c>
      <c r="E251" s="3" t="s">
        <v>423</v>
      </c>
      <c r="F251" s="3"/>
      <c r="G251" s="15" t="s">
        <v>618</v>
      </c>
      <c r="H251" s="30" t="s">
        <v>880</v>
      </c>
      <c r="I251" s="18"/>
      <c r="J251" s="18"/>
      <c r="K251" s="18"/>
      <c r="L251" s="18" t="s">
        <v>682</v>
      </c>
      <c r="M251" s="38" t="s">
        <v>787</v>
      </c>
      <c r="N251" s="3" t="s">
        <v>752</v>
      </c>
      <c r="O251" s="6" t="s">
        <v>752</v>
      </c>
    </row>
    <row r="252" spans="1:16" x14ac:dyDescent="0.3">
      <c r="A252" s="57">
        <f t="shared" si="5"/>
        <v>2</v>
      </c>
      <c r="B252" s="3">
        <f t="shared" si="4"/>
        <v>241</v>
      </c>
      <c r="C252" s="3" t="s">
        <v>412</v>
      </c>
      <c r="D252" s="3" t="s">
        <v>421</v>
      </c>
      <c r="E252" s="3" t="s">
        <v>735</v>
      </c>
      <c r="F252" s="3"/>
      <c r="G252" s="15" t="s">
        <v>618</v>
      </c>
      <c r="H252" s="30"/>
      <c r="I252" s="18"/>
      <c r="J252" s="18"/>
      <c r="K252" s="18"/>
      <c r="L252" s="18"/>
      <c r="M252" s="6" t="s">
        <v>693</v>
      </c>
      <c r="N252" s="6" t="s">
        <v>737</v>
      </c>
    </row>
    <row r="253" spans="1:16" x14ac:dyDescent="0.3">
      <c r="A253" s="57">
        <f>COUNTIF(M253:AX253,"&lt;&gt;")</f>
        <v>2</v>
      </c>
      <c r="B253" s="3">
        <f t="shared" si="4"/>
        <v>242</v>
      </c>
      <c r="C253" s="3" t="s">
        <v>413</v>
      </c>
      <c r="D253" s="3" t="s">
        <v>421</v>
      </c>
      <c r="E253" s="3" t="s">
        <v>424</v>
      </c>
      <c r="F253" s="3"/>
      <c r="G253" s="15" t="s">
        <v>618</v>
      </c>
      <c r="H253" s="30" t="s">
        <v>878</v>
      </c>
      <c r="I253" s="18"/>
      <c r="J253" s="18"/>
      <c r="K253" s="18"/>
      <c r="L253" s="82" t="s">
        <v>833</v>
      </c>
      <c r="M253" s="18" t="s">
        <v>820</v>
      </c>
      <c r="N253" s="6" t="s">
        <v>693</v>
      </c>
    </row>
    <row r="254" spans="1:16" x14ac:dyDescent="0.3">
      <c r="A254" s="57">
        <f t="shared" si="5"/>
        <v>1</v>
      </c>
      <c r="B254" s="3">
        <f t="shared" si="4"/>
        <v>243</v>
      </c>
      <c r="C254" s="3" t="s">
        <v>414</v>
      </c>
      <c r="D254" s="3" t="s">
        <v>421</v>
      </c>
      <c r="E254" s="3" t="s">
        <v>425</v>
      </c>
      <c r="F254" s="3" t="s">
        <v>426</v>
      </c>
      <c r="G254" s="15" t="s">
        <v>618</v>
      </c>
      <c r="H254" s="30"/>
      <c r="I254" s="18"/>
      <c r="J254" s="18"/>
      <c r="K254" s="18" t="s">
        <v>885</v>
      </c>
      <c r="L254" s="18"/>
      <c r="M254" s="18" t="s">
        <v>745</v>
      </c>
      <c r="N254" s="6"/>
    </row>
    <row r="255" spans="1:16" x14ac:dyDescent="0.3">
      <c r="A255" s="57">
        <f t="shared" si="5"/>
        <v>3</v>
      </c>
      <c r="B255" s="3">
        <f t="shared" si="4"/>
        <v>244</v>
      </c>
      <c r="C255" s="3" t="s">
        <v>415</v>
      </c>
      <c r="D255" s="3" t="s">
        <v>421</v>
      </c>
      <c r="E255" s="3" t="s">
        <v>695</v>
      </c>
      <c r="F255" s="3" t="s">
        <v>120</v>
      </c>
      <c r="G255" s="15" t="s">
        <v>618</v>
      </c>
      <c r="H255" s="30" t="s">
        <v>878</v>
      </c>
      <c r="I255" s="18"/>
      <c r="J255" s="18"/>
      <c r="K255" s="18"/>
      <c r="L255" s="82" t="s">
        <v>833</v>
      </c>
      <c r="M255" s="6" t="s">
        <v>785</v>
      </c>
      <c r="N255" s="3" t="s">
        <v>756</v>
      </c>
    </row>
    <row r="256" spans="1:16" x14ac:dyDescent="0.3">
      <c r="A256" s="57">
        <f t="shared" si="5"/>
        <v>2</v>
      </c>
      <c r="B256" s="3">
        <f t="shared" si="4"/>
        <v>245</v>
      </c>
      <c r="C256" s="3" t="s">
        <v>416</v>
      </c>
      <c r="D256" s="3" t="s">
        <v>421</v>
      </c>
      <c r="E256" s="3" t="s">
        <v>696</v>
      </c>
      <c r="F256" s="3" t="s">
        <v>121</v>
      </c>
      <c r="G256" s="15" t="s">
        <v>618</v>
      </c>
      <c r="H256" s="30"/>
      <c r="I256" s="18"/>
      <c r="J256" s="18"/>
      <c r="K256" s="18"/>
      <c r="L256" s="18"/>
      <c r="M256" s="6" t="s">
        <v>752</v>
      </c>
      <c r="N256" s="6" t="s">
        <v>752</v>
      </c>
    </row>
    <row r="257" spans="1:16" x14ac:dyDescent="0.3">
      <c r="A257" s="57">
        <f t="shared" si="5"/>
        <v>0</v>
      </c>
      <c r="B257" s="3">
        <f t="shared" si="4"/>
        <v>246</v>
      </c>
      <c r="C257" s="3" t="s">
        <v>417</v>
      </c>
      <c r="D257" s="3" t="s">
        <v>421</v>
      </c>
      <c r="E257" s="3" t="s">
        <v>695</v>
      </c>
      <c r="F257" s="3" t="s">
        <v>123</v>
      </c>
      <c r="G257" s="15" t="s">
        <v>618</v>
      </c>
      <c r="H257" s="30"/>
      <c r="I257" s="18"/>
      <c r="J257" s="18"/>
      <c r="K257" s="18"/>
      <c r="L257" s="18"/>
      <c r="M257" s="6"/>
    </row>
    <row r="258" spans="1:16" x14ac:dyDescent="0.3">
      <c r="A258" s="57">
        <f t="shared" si="5"/>
        <v>2</v>
      </c>
      <c r="B258" s="3">
        <f t="shared" si="4"/>
        <v>247</v>
      </c>
      <c r="C258" s="3" t="s">
        <v>418</v>
      </c>
      <c r="D258" s="3" t="s">
        <v>421</v>
      </c>
      <c r="E258" s="3" t="s">
        <v>427</v>
      </c>
      <c r="F258" s="3" t="s">
        <v>131</v>
      </c>
      <c r="G258" s="15" t="s">
        <v>618</v>
      </c>
      <c r="H258" s="30"/>
      <c r="I258" s="18"/>
      <c r="J258" s="18"/>
      <c r="K258" s="18"/>
      <c r="L258" s="18"/>
      <c r="M258" s="6" t="s">
        <v>752</v>
      </c>
      <c r="N258" s="6" t="s">
        <v>752</v>
      </c>
    </row>
    <row r="259" spans="1:16" x14ac:dyDescent="0.3">
      <c r="A259" s="57">
        <f t="shared" si="5"/>
        <v>2</v>
      </c>
      <c r="B259" s="3">
        <f t="shared" si="4"/>
        <v>248</v>
      </c>
      <c r="C259" s="3" t="s">
        <v>419</v>
      </c>
      <c r="D259" s="3" t="s">
        <v>421</v>
      </c>
      <c r="E259" s="3" t="s">
        <v>425</v>
      </c>
      <c r="F259" s="3" t="s">
        <v>120</v>
      </c>
      <c r="G259" s="15" t="s">
        <v>618</v>
      </c>
      <c r="H259" s="30"/>
      <c r="I259" s="18"/>
      <c r="J259" s="18"/>
      <c r="K259" s="18"/>
      <c r="L259" s="18"/>
      <c r="M259" s="6" t="s">
        <v>758</v>
      </c>
      <c r="N259" s="6" t="s">
        <v>758</v>
      </c>
    </row>
    <row r="260" spans="1:16" x14ac:dyDescent="0.3">
      <c r="A260" s="57">
        <f t="shared" si="5"/>
        <v>0</v>
      </c>
      <c r="B260" s="3">
        <f t="shared" si="4"/>
        <v>249</v>
      </c>
      <c r="C260" s="3" t="s">
        <v>420</v>
      </c>
      <c r="D260" s="3" t="s">
        <v>421</v>
      </c>
      <c r="E260" s="3" t="s">
        <v>425</v>
      </c>
      <c r="F260" s="3" t="s">
        <v>121</v>
      </c>
      <c r="G260" s="15" t="s">
        <v>618</v>
      </c>
      <c r="H260" s="30"/>
      <c r="I260" s="18"/>
      <c r="J260" s="18"/>
      <c r="K260" s="18"/>
      <c r="L260" s="18"/>
      <c r="M260" s="6"/>
    </row>
    <row r="261" spans="1:16" x14ac:dyDescent="0.3">
      <c r="A261" s="57">
        <f t="shared" si="5"/>
        <v>2</v>
      </c>
      <c r="B261" s="3">
        <f t="shared" si="4"/>
        <v>250</v>
      </c>
      <c r="C261" s="3" t="s">
        <v>428</v>
      </c>
      <c r="D261" s="3" t="s">
        <v>434</v>
      </c>
      <c r="E261" s="3" t="s">
        <v>435</v>
      </c>
      <c r="F261" s="3"/>
      <c r="G261" s="15" t="s">
        <v>618</v>
      </c>
      <c r="H261" s="30" t="s">
        <v>878</v>
      </c>
      <c r="I261" s="18"/>
      <c r="J261" s="18"/>
      <c r="K261" s="18"/>
      <c r="L261" s="82" t="s">
        <v>833</v>
      </c>
      <c r="M261" s="6" t="s">
        <v>787</v>
      </c>
    </row>
    <row r="262" spans="1:16" x14ac:dyDescent="0.3">
      <c r="A262" s="57">
        <f t="shared" si="5"/>
        <v>1</v>
      </c>
      <c r="B262" s="3">
        <f t="shared" si="4"/>
        <v>251</v>
      </c>
      <c r="C262" s="3" t="s">
        <v>429</v>
      </c>
      <c r="D262" s="3" t="s">
        <v>434</v>
      </c>
      <c r="E262" s="3" t="s">
        <v>436</v>
      </c>
      <c r="F262" s="3"/>
      <c r="G262" s="15" t="s">
        <v>618</v>
      </c>
      <c r="H262" s="30"/>
      <c r="I262" s="18"/>
      <c r="J262" s="18"/>
      <c r="K262" s="18"/>
      <c r="L262" s="18"/>
      <c r="M262" s="49" t="s">
        <v>778</v>
      </c>
    </row>
    <row r="263" spans="1:16" x14ac:dyDescent="0.3">
      <c r="A263" s="57">
        <f t="shared" si="5"/>
        <v>2</v>
      </c>
      <c r="B263" s="3">
        <f t="shared" si="4"/>
        <v>252</v>
      </c>
      <c r="C263" s="3" t="s">
        <v>430</v>
      </c>
      <c r="D263" s="3" t="s">
        <v>434</v>
      </c>
      <c r="E263" s="3" t="s">
        <v>437</v>
      </c>
      <c r="F263" s="3" t="s">
        <v>120</v>
      </c>
      <c r="G263" s="15" t="s">
        <v>618</v>
      </c>
      <c r="H263" s="30" t="s">
        <v>880</v>
      </c>
      <c r="I263" s="18"/>
      <c r="J263" s="18"/>
      <c r="K263" s="18"/>
      <c r="L263" s="18" t="s">
        <v>682</v>
      </c>
      <c r="M263" s="40" t="s">
        <v>693</v>
      </c>
    </row>
    <row r="264" spans="1:16" x14ac:dyDescent="0.3">
      <c r="A264" s="57">
        <f t="shared" si="5"/>
        <v>3</v>
      </c>
      <c r="B264" s="3">
        <f t="shared" si="4"/>
        <v>253</v>
      </c>
      <c r="C264" s="3" t="s">
        <v>431</v>
      </c>
      <c r="D264" s="3" t="s">
        <v>434</v>
      </c>
      <c r="E264" s="3" t="s">
        <v>438</v>
      </c>
      <c r="F264" s="3" t="s">
        <v>120</v>
      </c>
      <c r="G264" s="15" t="s">
        <v>618</v>
      </c>
      <c r="H264" s="30">
        <v>45784</v>
      </c>
      <c r="I264" s="18"/>
      <c r="J264" s="18"/>
      <c r="K264" s="18"/>
      <c r="L264" s="18" t="s">
        <v>796</v>
      </c>
      <c r="M264" s="18" t="s">
        <v>811</v>
      </c>
      <c r="N264" s="3" t="s">
        <v>784</v>
      </c>
    </row>
    <row r="265" spans="1:16" x14ac:dyDescent="0.3">
      <c r="A265" s="57">
        <f t="shared" si="5"/>
        <v>3</v>
      </c>
      <c r="B265" s="3">
        <f t="shared" si="4"/>
        <v>254</v>
      </c>
      <c r="C265" s="3" t="s">
        <v>432</v>
      </c>
      <c r="D265" s="3" t="s">
        <v>434</v>
      </c>
      <c r="E265" s="3" t="s">
        <v>439</v>
      </c>
      <c r="F265" s="3"/>
      <c r="G265" s="15" t="s">
        <v>618</v>
      </c>
      <c r="H265" s="30" t="s">
        <v>841</v>
      </c>
      <c r="I265" s="18"/>
      <c r="J265" s="18"/>
      <c r="K265" s="18"/>
      <c r="L265" s="18" t="s">
        <v>820</v>
      </c>
      <c r="M265" s="3" t="s">
        <v>693</v>
      </c>
      <c r="N265" s="6" t="s">
        <v>767</v>
      </c>
    </row>
    <row r="266" spans="1:16" x14ac:dyDescent="0.3">
      <c r="A266" s="57">
        <f t="shared" si="5"/>
        <v>1</v>
      </c>
      <c r="B266" s="3">
        <f t="shared" si="4"/>
        <v>255</v>
      </c>
      <c r="C266" s="3" t="s">
        <v>433</v>
      </c>
      <c r="D266" s="3" t="s">
        <v>434</v>
      </c>
      <c r="E266" s="3" t="s">
        <v>765</v>
      </c>
      <c r="F266" s="3"/>
      <c r="G266" s="15" t="s">
        <v>618</v>
      </c>
      <c r="H266" s="30"/>
      <c r="I266" s="18"/>
      <c r="J266" s="18"/>
      <c r="K266" s="18"/>
      <c r="L266" s="18"/>
      <c r="M266" s="18" t="s">
        <v>778</v>
      </c>
    </row>
    <row r="267" spans="1:16" x14ac:dyDescent="0.3">
      <c r="A267" s="57">
        <f t="shared" si="5"/>
        <v>2</v>
      </c>
      <c r="B267" s="3">
        <f t="shared" si="4"/>
        <v>256</v>
      </c>
      <c r="C267" s="3" t="s">
        <v>440</v>
      </c>
      <c r="D267" s="3" t="s">
        <v>828</v>
      </c>
      <c r="E267" s="3" t="s">
        <v>452</v>
      </c>
      <c r="F267" s="3"/>
      <c r="G267" s="15" t="s">
        <v>618</v>
      </c>
      <c r="H267" s="30"/>
      <c r="I267" s="18"/>
      <c r="J267" s="18"/>
      <c r="K267" s="18"/>
      <c r="L267" s="18"/>
      <c r="M267" s="3" t="s">
        <v>769</v>
      </c>
      <c r="N267" s="49" t="s">
        <v>778</v>
      </c>
    </row>
    <row r="268" spans="1:16" x14ac:dyDescent="0.3">
      <c r="A268" s="57">
        <f t="shared" si="5"/>
        <v>5</v>
      </c>
      <c r="B268" s="3">
        <f t="shared" si="4"/>
        <v>257</v>
      </c>
      <c r="C268" s="3" t="s">
        <v>441</v>
      </c>
      <c r="D268" s="3" t="s">
        <v>828</v>
      </c>
      <c r="E268" s="3" t="s">
        <v>453</v>
      </c>
      <c r="F268" s="3"/>
      <c r="G268" s="15" t="s">
        <v>618</v>
      </c>
      <c r="H268" s="30" t="s">
        <v>878</v>
      </c>
      <c r="I268" s="18"/>
      <c r="J268" s="18"/>
      <c r="K268" s="18"/>
      <c r="L268" s="82" t="s">
        <v>833</v>
      </c>
      <c r="M268" s="18" t="s">
        <v>811</v>
      </c>
      <c r="N268" s="3" t="s">
        <v>693</v>
      </c>
      <c r="O268" s="6" t="s">
        <v>767</v>
      </c>
      <c r="P268" s="6" t="s">
        <v>755</v>
      </c>
    </row>
    <row r="269" spans="1:16" x14ac:dyDescent="0.3">
      <c r="A269" s="57">
        <f t="shared" si="5"/>
        <v>2</v>
      </c>
      <c r="B269" s="3">
        <f t="shared" si="4"/>
        <v>258</v>
      </c>
      <c r="C269" s="18" t="s">
        <v>442</v>
      </c>
      <c r="D269" s="3" t="s">
        <v>828</v>
      </c>
      <c r="E269" s="18" t="s">
        <v>711</v>
      </c>
      <c r="F269" s="18" t="s">
        <v>120</v>
      </c>
      <c r="G269" s="44" t="s">
        <v>618</v>
      </c>
      <c r="H269" s="30"/>
      <c r="I269" s="18"/>
      <c r="J269" s="18"/>
      <c r="K269" s="18"/>
      <c r="L269" s="18"/>
      <c r="M269" s="3" t="s">
        <v>789</v>
      </c>
      <c r="N269" s="6" t="s">
        <v>791</v>
      </c>
    </row>
    <row r="270" spans="1:16" x14ac:dyDescent="0.3">
      <c r="A270" s="57">
        <f t="shared" si="5"/>
        <v>1</v>
      </c>
      <c r="B270" s="3">
        <f t="shared" si="4"/>
        <v>259</v>
      </c>
      <c r="C270" s="3" t="s">
        <v>443</v>
      </c>
      <c r="D270" s="3" t="s">
        <v>828</v>
      </c>
      <c r="E270" s="3" t="s">
        <v>454</v>
      </c>
      <c r="F270" s="3" t="s">
        <v>121</v>
      </c>
      <c r="G270" s="15" t="s">
        <v>618</v>
      </c>
      <c r="H270" s="30"/>
      <c r="I270" s="69"/>
      <c r="J270" s="18"/>
      <c r="K270" s="18"/>
      <c r="L270" s="18"/>
      <c r="M270" s="3" t="s">
        <v>758</v>
      </c>
    </row>
    <row r="271" spans="1:16" x14ac:dyDescent="0.3">
      <c r="A271" s="57">
        <f t="shared" si="5"/>
        <v>3</v>
      </c>
      <c r="B271" s="3">
        <f t="shared" si="4"/>
        <v>260</v>
      </c>
      <c r="C271" s="3" t="s">
        <v>444</v>
      </c>
      <c r="D271" s="3" t="s">
        <v>828</v>
      </c>
      <c r="E271" s="3" t="s">
        <v>455</v>
      </c>
      <c r="F271" s="3" t="s">
        <v>120</v>
      </c>
      <c r="G271" s="15" t="s">
        <v>618</v>
      </c>
      <c r="H271" s="30"/>
      <c r="I271" s="69"/>
      <c r="J271" s="18"/>
      <c r="K271" s="18"/>
      <c r="L271" s="18"/>
      <c r="M271" s="3" t="s">
        <v>787</v>
      </c>
      <c r="N271" s="6" t="s">
        <v>752</v>
      </c>
      <c r="O271" s="6" t="s">
        <v>752</v>
      </c>
    </row>
    <row r="272" spans="1:16" x14ac:dyDescent="0.3">
      <c r="A272" s="57">
        <f t="shared" si="5"/>
        <v>2</v>
      </c>
      <c r="B272" s="3">
        <f t="shared" si="4"/>
        <v>261</v>
      </c>
      <c r="C272" s="3" t="s">
        <v>445</v>
      </c>
      <c r="D272" s="3" t="s">
        <v>828</v>
      </c>
      <c r="E272" s="3" t="s">
        <v>455</v>
      </c>
      <c r="F272" s="3" t="s">
        <v>121</v>
      </c>
      <c r="G272" s="15" t="s">
        <v>618</v>
      </c>
      <c r="H272" s="30"/>
      <c r="I272" s="18"/>
      <c r="J272" s="18"/>
      <c r="K272" s="18"/>
      <c r="L272" s="82" t="s">
        <v>833</v>
      </c>
      <c r="M272" s="3" t="s">
        <v>756</v>
      </c>
    </row>
    <row r="273" spans="1:17" x14ac:dyDescent="0.3">
      <c r="A273" s="57">
        <f t="shared" si="5"/>
        <v>5</v>
      </c>
      <c r="B273" s="3">
        <f t="shared" si="4"/>
        <v>262</v>
      </c>
      <c r="C273" s="3" t="s">
        <v>446</v>
      </c>
      <c r="D273" s="3" t="s">
        <v>828</v>
      </c>
      <c r="E273" s="3" t="s">
        <v>455</v>
      </c>
      <c r="F273" s="3" t="s">
        <v>123</v>
      </c>
      <c r="G273" s="15" t="s">
        <v>618</v>
      </c>
      <c r="H273" s="30"/>
      <c r="I273" s="18"/>
      <c r="J273" s="18"/>
      <c r="K273" s="18"/>
      <c r="L273" s="18"/>
      <c r="M273" s="3" t="s">
        <v>748</v>
      </c>
      <c r="N273" s="6" t="s">
        <v>740</v>
      </c>
      <c r="O273" s="6" t="s">
        <v>737</v>
      </c>
      <c r="P273" s="3" t="s">
        <v>700</v>
      </c>
      <c r="Q273" s="3" t="s">
        <v>700</v>
      </c>
    </row>
    <row r="274" spans="1:17" x14ac:dyDescent="0.3">
      <c r="A274" s="57">
        <f t="shared" si="5"/>
        <v>2</v>
      </c>
      <c r="B274" s="3">
        <f t="shared" si="4"/>
        <v>263</v>
      </c>
      <c r="C274" s="3" t="s">
        <v>447</v>
      </c>
      <c r="D274" s="3" t="s">
        <v>828</v>
      </c>
      <c r="E274" s="3" t="s">
        <v>455</v>
      </c>
      <c r="F274" s="3" t="s">
        <v>131</v>
      </c>
      <c r="G274" s="15" t="s">
        <v>618</v>
      </c>
      <c r="H274" s="30" t="s">
        <v>880</v>
      </c>
      <c r="I274" s="18"/>
      <c r="J274" s="18"/>
      <c r="K274" s="18"/>
      <c r="L274" s="18" t="s">
        <v>682</v>
      </c>
      <c r="M274" s="3" t="s">
        <v>748</v>
      </c>
    </row>
    <row r="275" spans="1:17" x14ac:dyDescent="0.3">
      <c r="A275" s="57">
        <f t="shared" si="5"/>
        <v>6</v>
      </c>
      <c r="B275" s="3">
        <f t="shared" si="4"/>
        <v>264</v>
      </c>
      <c r="C275" s="3" t="s">
        <v>448</v>
      </c>
      <c r="D275" s="3" t="s">
        <v>828</v>
      </c>
      <c r="E275" s="3" t="s">
        <v>456</v>
      </c>
      <c r="F275" s="3" t="s">
        <v>120</v>
      </c>
      <c r="G275" s="15" t="s">
        <v>618</v>
      </c>
      <c r="H275" s="30">
        <v>45784</v>
      </c>
      <c r="I275" s="18"/>
      <c r="J275" s="18"/>
      <c r="K275" s="18"/>
      <c r="L275" s="82" t="s">
        <v>833</v>
      </c>
      <c r="M275" s="18" t="s">
        <v>811</v>
      </c>
      <c r="N275" s="3" t="s">
        <v>787</v>
      </c>
      <c r="O275" s="6" t="s">
        <v>767</v>
      </c>
      <c r="P275" s="6" t="s">
        <v>767</v>
      </c>
      <c r="Q275" s="6" t="s">
        <v>740</v>
      </c>
    </row>
    <row r="276" spans="1:17" x14ac:dyDescent="0.3">
      <c r="A276" s="57">
        <f>COUNTIF(M276:AX276,"&lt;&gt;")</f>
        <v>3</v>
      </c>
      <c r="B276" s="3">
        <f t="shared" si="4"/>
        <v>265</v>
      </c>
      <c r="C276" s="3" t="s">
        <v>449</v>
      </c>
      <c r="D276" s="3" t="s">
        <v>828</v>
      </c>
      <c r="E276" s="3" t="s">
        <v>456</v>
      </c>
      <c r="F276" s="3" t="s">
        <v>121</v>
      </c>
      <c r="G276" s="15" t="s">
        <v>618</v>
      </c>
      <c r="H276" s="30" t="s">
        <v>880</v>
      </c>
      <c r="I276" s="18"/>
      <c r="K276" s="18"/>
      <c r="L276" s="18" t="s">
        <v>682</v>
      </c>
      <c r="M276" s="18" t="s">
        <v>820</v>
      </c>
      <c r="N276" s="3" t="s">
        <v>801</v>
      </c>
      <c r="O276" s="49" t="s">
        <v>778</v>
      </c>
    </row>
    <row r="277" spans="1:17" x14ac:dyDescent="0.3">
      <c r="A277" s="57">
        <f t="shared" si="5"/>
        <v>3</v>
      </c>
      <c r="B277" s="3">
        <f t="shared" si="4"/>
        <v>266</v>
      </c>
      <c r="C277" s="3" t="s">
        <v>450</v>
      </c>
      <c r="D277" s="3" t="s">
        <v>828</v>
      </c>
      <c r="E277" s="3" t="s">
        <v>457</v>
      </c>
      <c r="F277" s="3" t="s">
        <v>120</v>
      </c>
      <c r="G277" s="15" t="s">
        <v>618</v>
      </c>
      <c r="H277" s="30"/>
      <c r="I277" s="18"/>
      <c r="J277" s="18"/>
      <c r="K277" s="18"/>
      <c r="L277" s="18"/>
      <c r="M277" s="3" t="s">
        <v>752</v>
      </c>
      <c r="N277" s="6" t="s">
        <v>791</v>
      </c>
      <c r="O277" s="6" t="s">
        <v>752</v>
      </c>
    </row>
    <row r="278" spans="1:17" x14ac:dyDescent="0.3">
      <c r="A278" s="57">
        <f t="shared" si="5"/>
        <v>1</v>
      </c>
      <c r="B278" s="3">
        <f t="shared" si="4"/>
        <v>267</v>
      </c>
      <c r="C278" s="3" t="s">
        <v>451</v>
      </c>
      <c r="D278" s="3" t="s">
        <v>828</v>
      </c>
      <c r="E278" s="3" t="s">
        <v>457</v>
      </c>
      <c r="F278" s="3" t="s">
        <v>121</v>
      </c>
      <c r="G278" s="15" t="s">
        <v>618</v>
      </c>
      <c r="H278" s="30"/>
      <c r="I278" s="18"/>
      <c r="J278" s="18"/>
      <c r="K278" s="18" t="s">
        <v>885</v>
      </c>
      <c r="L278" s="18"/>
      <c r="M278" s="3" t="s">
        <v>785</v>
      </c>
    </row>
    <row r="279" spans="1:17" x14ac:dyDescent="0.3">
      <c r="A279" s="57">
        <f t="shared" si="5"/>
        <v>4</v>
      </c>
      <c r="B279" s="3">
        <f t="shared" si="4"/>
        <v>268</v>
      </c>
      <c r="C279" s="3" t="s">
        <v>458</v>
      </c>
      <c r="D279" s="3" t="s">
        <v>461</v>
      </c>
      <c r="E279" s="3" t="s">
        <v>462</v>
      </c>
      <c r="F279" s="3" t="s">
        <v>121</v>
      </c>
      <c r="G279" s="15" t="s">
        <v>618</v>
      </c>
      <c r="H279" s="30">
        <v>45784</v>
      </c>
      <c r="I279" s="18"/>
      <c r="J279" s="18"/>
      <c r="K279" s="77" t="s">
        <v>876</v>
      </c>
      <c r="L279" s="18" t="s">
        <v>796</v>
      </c>
      <c r="M279" s="18" t="s">
        <v>822</v>
      </c>
      <c r="N279" s="40" t="s">
        <v>787</v>
      </c>
      <c r="O279" s="3" t="s">
        <v>782</v>
      </c>
    </row>
    <row r="280" spans="1:17" x14ac:dyDescent="0.3">
      <c r="A280" s="57">
        <f>COUNTIF(M280:AX280,"&lt;&gt;")</f>
        <v>3</v>
      </c>
      <c r="B280" s="3">
        <f t="shared" si="4"/>
        <v>269</v>
      </c>
      <c r="C280" s="3" t="s">
        <v>459</v>
      </c>
      <c r="D280" s="3" t="s">
        <v>461</v>
      </c>
      <c r="E280" s="3" t="s">
        <v>462</v>
      </c>
      <c r="F280" s="3" t="s">
        <v>131</v>
      </c>
      <c r="G280" s="15" t="s">
        <v>618</v>
      </c>
      <c r="H280" s="30" t="s">
        <v>880</v>
      </c>
      <c r="I280" s="18"/>
      <c r="J280" s="18"/>
      <c r="K280" s="18"/>
      <c r="L280" s="18" t="s">
        <v>682</v>
      </c>
      <c r="M280" s="18" t="s">
        <v>846</v>
      </c>
      <c r="N280" s="50" t="s">
        <v>819</v>
      </c>
      <c r="O280" s="3" t="s">
        <v>781</v>
      </c>
    </row>
    <row r="281" spans="1:17" x14ac:dyDescent="0.3">
      <c r="A281" s="57">
        <f t="shared" si="5"/>
        <v>3</v>
      </c>
      <c r="B281" s="84">
        <f t="shared" si="4"/>
        <v>270</v>
      </c>
      <c r="C281" s="84" t="s">
        <v>460</v>
      </c>
      <c r="D281" s="84" t="s">
        <v>461</v>
      </c>
      <c r="E281" s="84" t="s">
        <v>462</v>
      </c>
      <c r="F281" s="84" t="s">
        <v>120</v>
      </c>
      <c r="G281" s="85" t="s">
        <v>618</v>
      </c>
      <c r="H281" s="30"/>
      <c r="I281" s="18"/>
      <c r="J281" s="18"/>
      <c r="K281" s="18"/>
      <c r="L281" s="18"/>
      <c r="M281" s="18" t="s">
        <v>819</v>
      </c>
      <c r="N281" s="6" t="s">
        <v>752</v>
      </c>
      <c r="O281" s="3" t="s">
        <v>752</v>
      </c>
    </row>
    <row r="282" spans="1:17" x14ac:dyDescent="0.3">
      <c r="A282" s="57">
        <f t="shared" si="5"/>
        <v>2</v>
      </c>
      <c r="B282" s="84">
        <f t="shared" si="4"/>
        <v>271</v>
      </c>
      <c r="C282" s="84" t="s">
        <v>863</v>
      </c>
      <c r="D282" s="84" t="s">
        <v>461</v>
      </c>
      <c r="E282" s="84" t="s">
        <v>462</v>
      </c>
      <c r="F282" s="84"/>
      <c r="G282" s="85" t="s">
        <v>618</v>
      </c>
      <c r="H282" s="30"/>
      <c r="I282" s="18"/>
      <c r="J282" s="18"/>
      <c r="K282" s="18"/>
      <c r="L282" s="18"/>
      <c r="M282" s="6" t="s">
        <v>767</v>
      </c>
      <c r="N282" s="6" t="s">
        <v>740</v>
      </c>
    </row>
    <row r="283" spans="1:17" x14ac:dyDescent="0.3">
      <c r="A283" s="57">
        <f t="shared" si="5"/>
        <v>2</v>
      </c>
      <c r="B283" s="3">
        <f t="shared" si="4"/>
        <v>272</v>
      </c>
      <c r="C283" s="3" t="s">
        <v>864</v>
      </c>
      <c r="D283" s="3" t="s">
        <v>461</v>
      </c>
      <c r="E283" s="3" t="s">
        <v>463</v>
      </c>
      <c r="F283" s="3"/>
      <c r="G283" s="15" t="s">
        <v>618</v>
      </c>
      <c r="H283" s="30"/>
      <c r="I283" s="18"/>
      <c r="J283" s="18"/>
      <c r="K283" s="18"/>
      <c r="L283" s="18"/>
      <c r="M283" s="3" t="s">
        <v>789</v>
      </c>
      <c r="N283" s="6" t="s">
        <v>791</v>
      </c>
    </row>
    <row r="284" spans="1:17" x14ac:dyDescent="0.3">
      <c r="A284" s="57">
        <f t="shared" si="5"/>
        <v>4</v>
      </c>
      <c r="B284" s="3">
        <f t="shared" si="4"/>
        <v>273</v>
      </c>
      <c r="C284" s="3" t="s">
        <v>464</v>
      </c>
      <c r="D284" s="3" t="s">
        <v>818</v>
      </c>
      <c r="E284" s="3" t="s">
        <v>466</v>
      </c>
      <c r="F284" s="3" t="s">
        <v>120</v>
      </c>
      <c r="G284" s="15" t="s">
        <v>618</v>
      </c>
      <c r="H284" s="30" t="s">
        <v>878</v>
      </c>
      <c r="I284" s="18"/>
      <c r="J284" s="18"/>
      <c r="K284" s="18"/>
      <c r="L284" s="82" t="s">
        <v>833</v>
      </c>
      <c r="M284" s="6" t="s">
        <v>787</v>
      </c>
      <c r="N284" s="3" t="s">
        <v>752</v>
      </c>
      <c r="O284" s="6" t="s">
        <v>738</v>
      </c>
    </row>
    <row r="285" spans="1:17" x14ac:dyDescent="0.3">
      <c r="A285" s="57">
        <f t="shared" si="5"/>
        <v>3</v>
      </c>
      <c r="B285" s="3">
        <f t="shared" si="4"/>
        <v>274</v>
      </c>
      <c r="C285" s="3" t="s">
        <v>465</v>
      </c>
      <c r="D285" s="3" t="s">
        <v>818</v>
      </c>
      <c r="E285" s="3" t="s">
        <v>466</v>
      </c>
      <c r="F285" s="3" t="s">
        <v>121</v>
      </c>
      <c r="G285" s="15" t="s">
        <v>618</v>
      </c>
      <c r="H285" s="30">
        <v>45784</v>
      </c>
      <c r="I285" s="18"/>
      <c r="J285" s="4"/>
      <c r="K285" s="18"/>
      <c r="L285" s="18" t="s">
        <v>796</v>
      </c>
      <c r="M285" s="18" t="s">
        <v>819</v>
      </c>
      <c r="N285" s="18" t="s">
        <v>748</v>
      </c>
      <c r="O285" s="11"/>
    </row>
    <row r="286" spans="1:17" x14ac:dyDescent="0.3">
      <c r="A286" s="57">
        <f t="shared" si="5"/>
        <v>3</v>
      </c>
      <c r="B286" s="3">
        <f t="shared" si="4"/>
        <v>275</v>
      </c>
      <c r="C286" s="3" t="s">
        <v>467</v>
      </c>
      <c r="D286" s="3" t="s">
        <v>469</v>
      </c>
      <c r="E286" s="3" t="s">
        <v>470</v>
      </c>
      <c r="F286" s="3" t="s">
        <v>120</v>
      </c>
      <c r="G286" s="15" t="s">
        <v>618</v>
      </c>
      <c r="H286" s="30">
        <v>45784</v>
      </c>
      <c r="I286" s="18"/>
      <c r="J286" s="18"/>
      <c r="K286" s="18"/>
      <c r="L286" s="18" t="s">
        <v>796</v>
      </c>
      <c r="M286" s="40" t="s">
        <v>798</v>
      </c>
      <c r="N286" s="3" t="s">
        <v>748</v>
      </c>
    </row>
    <row r="287" spans="1:17" x14ac:dyDescent="0.3">
      <c r="A287" s="57">
        <f t="shared" si="5"/>
        <v>3</v>
      </c>
      <c r="B287" s="3">
        <f t="shared" si="4"/>
        <v>276</v>
      </c>
      <c r="C287" s="3" t="s">
        <v>468</v>
      </c>
      <c r="D287" s="3" t="s">
        <v>469</v>
      </c>
      <c r="E287" s="3" t="s">
        <v>470</v>
      </c>
      <c r="F287" s="3" t="s">
        <v>121</v>
      </c>
      <c r="G287" s="15" t="s">
        <v>618</v>
      </c>
      <c r="H287" s="30" t="s">
        <v>880</v>
      </c>
      <c r="I287" s="18"/>
      <c r="J287" s="18"/>
      <c r="K287" s="18"/>
      <c r="L287" s="18" t="s">
        <v>682</v>
      </c>
      <c r="M287" s="6" t="s">
        <v>787</v>
      </c>
      <c r="N287" s="3" t="s">
        <v>748</v>
      </c>
    </row>
    <row r="288" spans="1:17" x14ac:dyDescent="0.3">
      <c r="A288" s="57">
        <f t="shared" si="5"/>
        <v>4</v>
      </c>
      <c r="B288" s="3">
        <f t="shared" si="4"/>
        <v>277</v>
      </c>
      <c r="C288" s="3" t="s">
        <v>471</v>
      </c>
      <c r="D288" s="3" t="s">
        <v>475</v>
      </c>
      <c r="E288" s="3" t="s">
        <v>476</v>
      </c>
      <c r="F288" s="3"/>
      <c r="G288" s="15" t="s">
        <v>618</v>
      </c>
      <c r="H288" s="30">
        <v>45784</v>
      </c>
      <c r="I288" s="69"/>
      <c r="J288" s="18"/>
      <c r="K288" s="77" t="s">
        <v>876</v>
      </c>
      <c r="L288" s="18" t="s">
        <v>796</v>
      </c>
      <c r="M288" s="6" t="s">
        <v>787</v>
      </c>
      <c r="N288" s="3" t="s">
        <v>748</v>
      </c>
      <c r="O288" s="6" t="s">
        <v>738</v>
      </c>
    </row>
    <row r="289" spans="1:18" x14ac:dyDescent="0.3">
      <c r="A289" s="57">
        <f>COUNTIF(M289:AX289,"&lt;&gt;")</f>
        <v>5</v>
      </c>
      <c r="B289" s="3">
        <f t="shared" si="4"/>
        <v>278</v>
      </c>
      <c r="C289" s="3" t="s">
        <v>472</v>
      </c>
      <c r="D289" s="3" t="s">
        <v>475</v>
      </c>
      <c r="E289" s="3" t="s">
        <v>477</v>
      </c>
      <c r="F289" s="3"/>
      <c r="G289" s="15" t="s">
        <v>618</v>
      </c>
      <c r="H289" s="30" t="s">
        <v>880</v>
      </c>
      <c r="I289" s="18"/>
      <c r="J289" s="18"/>
      <c r="K289" s="18"/>
      <c r="L289" s="18" t="s">
        <v>682</v>
      </c>
      <c r="M289" s="18" t="s">
        <v>820</v>
      </c>
      <c r="N289" s="37" t="s">
        <v>798</v>
      </c>
      <c r="O289" s="3" t="s">
        <v>767</v>
      </c>
      <c r="P289" s="6" t="s">
        <v>767</v>
      </c>
      <c r="Q289" s="6" t="s">
        <v>755</v>
      </c>
    </row>
    <row r="290" spans="1:18" x14ac:dyDescent="0.3">
      <c r="A290" s="57">
        <f t="shared" si="5"/>
        <v>4</v>
      </c>
      <c r="B290" s="3">
        <f t="shared" si="4"/>
        <v>279</v>
      </c>
      <c r="C290" s="3" t="s">
        <v>473</v>
      </c>
      <c r="D290" s="3" t="s">
        <v>475</v>
      </c>
      <c r="E290" s="3" t="s">
        <v>479</v>
      </c>
      <c r="F290" s="3"/>
      <c r="G290" s="15" t="s">
        <v>618</v>
      </c>
      <c r="H290" s="30" t="s">
        <v>878</v>
      </c>
      <c r="I290" s="18"/>
      <c r="J290" s="18"/>
      <c r="K290" s="18"/>
      <c r="L290" s="82" t="s">
        <v>833</v>
      </c>
      <c r="M290" s="18" t="s">
        <v>811</v>
      </c>
      <c r="N290" s="6" t="s">
        <v>752</v>
      </c>
      <c r="O290" s="3" t="s">
        <v>752</v>
      </c>
    </row>
    <row r="291" spans="1:18" x14ac:dyDescent="0.3">
      <c r="A291" s="57">
        <f t="shared" si="5"/>
        <v>2</v>
      </c>
      <c r="B291" s="3">
        <f t="shared" si="4"/>
        <v>280</v>
      </c>
      <c r="C291" s="3" t="s">
        <v>474</v>
      </c>
      <c r="D291" s="3" t="s">
        <v>475</v>
      </c>
      <c r="E291" s="3" t="s">
        <v>478</v>
      </c>
      <c r="F291" s="3"/>
      <c r="G291" s="15" t="s">
        <v>618</v>
      </c>
      <c r="H291" s="30" t="s">
        <v>878</v>
      </c>
      <c r="I291" s="18"/>
      <c r="J291" s="18"/>
      <c r="K291" s="69"/>
      <c r="L291" s="82" t="s">
        <v>833</v>
      </c>
      <c r="M291" s="6" t="s">
        <v>789</v>
      </c>
    </row>
    <row r="292" spans="1:18" x14ac:dyDescent="0.3">
      <c r="A292" s="57">
        <f t="shared" si="5"/>
        <v>5</v>
      </c>
      <c r="B292" s="3">
        <f t="shared" si="4"/>
        <v>281</v>
      </c>
      <c r="C292" s="3" t="s">
        <v>480</v>
      </c>
      <c r="D292" s="3" t="s">
        <v>482</v>
      </c>
      <c r="E292" s="3" t="s">
        <v>222</v>
      </c>
      <c r="F292" s="3"/>
      <c r="G292" s="15" t="s">
        <v>618</v>
      </c>
      <c r="H292" s="30" t="s">
        <v>878</v>
      </c>
      <c r="I292" s="18"/>
      <c r="J292" s="18"/>
      <c r="K292" s="18"/>
      <c r="L292" s="82" t="s">
        <v>833</v>
      </c>
      <c r="M292" s="6" t="s">
        <v>787</v>
      </c>
      <c r="N292" s="3" t="s">
        <v>756</v>
      </c>
      <c r="O292" s="3" t="s">
        <v>700</v>
      </c>
      <c r="P292" s="3" t="s">
        <v>700</v>
      </c>
    </row>
    <row r="293" spans="1:18" x14ac:dyDescent="0.3">
      <c r="A293" s="57">
        <f t="shared" si="5"/>
        <v>2</v>
      </c>
      <c r="B293" s="3">
        <f t="shared" si="4"/>
        <v>282</v>
      </c>
      <c r="C293" s="3" t="s">
        <v>481</v>
      </c>
      <c r="D293" s="3" t="s">
        <v>482</v>
      </c>
      <c r="E293" s="3" t="s">
        <v>221</v>
      </c>
      <c r="F293" s="3"/>
      <c r="G293" s="15" t="s">
        <v>618</v>
      </c>
      <c r="H293" s="30"/>
      <c r="I293" s="18" t="s">
        <v>886</v>
      </c>
      <c r="J293" s="18"/>
      <c r="K293" s="18"/>
      <c r="L293" s="18"/>
      <c r="M293" s="6" t="s">
        <v>752</v>
      </c>
      <c r="N293" s="6" t="s">
        <v>752</v>
      </c>
    </row>
    <row r="294" spans="1:18" x14ac:dyDescent="0.3">
      <c r="A294" s="57">
        <f t="shared" si="5"/>
        <v>2</v>
      </c>
      <c r="B294" s="3">
        <f t="shared" si="4"/>
        <v>283</v>
      </c>
      <c r="C294" s="3" t="s">
        <v>483</v>
      </c>
      <c r="D294" s="3" t="s">
        <v>484</v>
      </c>
      <c r="E294" s="3" t="s">
        <v>485</v>
      </c>
      <c r="F294" s="3"/>
      <c r="G294" s="15" t="s">
        <v>618</v>
      </c>
      <c r="H294" s="30"/>
      <c r="I294" s="69"/>
      <c r="J294" s="18"/>
      <c r="K294" s="18"/>
      <c r="L294" s="18"/>
      <c r="M294" s="6" t="s">
        <v>752</v>
      </c>
      <c r="N294" s="6" t="s">
        <v>752</v>
      </c>
    </row>
    <row r="295" spans="1:18" x14ac:dyDescent="0.3">
      <c r="A295" s="57">
        <f t="shared" si="5"/>
        <v>5</v>
      </c>
      <c r="B295" s="3">
        <f t="shared" si="4"/>
        <v>284</v>
      </c>
      <c r="C295" s="3" t="s">
        <v>486</v>
      </c>
      <c r="D295" s="3" t="s">
        <v>488</v>
      </c>
      <c r="E295" s="3" t="s">
        <v>477</v>
      </c>
      <c r="F295" s="3"/>
      <c r="G295" s="15" t="s">
        <v>618</v>
      </c>
      <c r="H295" s="30" t="s">
        <v>878</v>
      </c>
      <c r="I295" s="18"/>
      <c r="J295" s="18"/>
      <c r="K295" s="18"/>
      <c r="L295" s="82" t="s">
        <v>833</v>
      </c>
      <c r="M295" s="18" t="s">
        <v>811</v>
      </c>
      <c r="N295" s="6" t="s">
        <v>752</v>
      </c>
      <c r="O295" s="6" t="s">
        <v>752</v>
      </c>
      <c r="P295" s="6" t="s">
        <v>737</v>
      </c>
    </row>
    <row r="296" spans="1:18" x14ac:dyDescent="0.3">
      <c r="A296" s="57">
        <f t="shared" si="5"/>
        <v>7</v>
      </c>
      <c r="B296" s="3">
        <f t="shared" ref="B296:B327" si="6">B295+1</f>
        <v>285</v>
      </c>
      <c r="C296" s="3" t="s">
        <v>487</v>
      </c>
      <c r="D296" s="3" t="s">
        <v>488</v>
      </c>
      <c r="E296" s="3" t="s">
        <v>476</v>
      </c>
      <c r="F296" s="3"/>
      <c r="G296" s="15" t="s">
        <v>618</v>
      </c>
      <c r="H296" s="30" t="s">
        <v>878</v>
      </c>
      <c r="I296" s="18"/>
      <c r="J296" s="18"/>
      <c r="K296" s="18" t="s">
        <v>877</v>
      </c>
      <c r="L296" s="82" t="s">
        <v>833</v>
      </c>
      <c r="M296" s="18" t="s">
        <v>822</v>
      </c>
      <c r="N296" s="6" t="s">
        <v>787</v>
      </c>
      <c r="O296" s="3" t="s">
        <v>758</v>
      </c>
      <c r="P296" s="6" t="s">
        <v>758</v>
      </c>
      <c r="Q296" s="6" t="s">
        <v>744</v>
      </c>
      <c r="R296" s="6" t="s">
        <v>739</v>
      </c>
    </row>
    <row r="297" spans="1:18" x14ac:dyDescent="0.3">
      <c r="A297" s="57">
        <f t="shared" si="5"/>
        <v>0</v>
      </c>
      <c r="B297" s="3">
        <f t="shared" si="6"/>
        <v>286</v>
      </c>
      <c r="C297" s="3" t="s">
        <v>771</v>
      </c>
      <c r="D297" s="3" t="s">
        <v>488</v>
      </c>
      <c r="E297" s="3" t="s">
        <v>772</v>
      </c>
      <c r="F297" s="3"/>
      <c r="G297" s="15" t="s">
        <v>618</v>
      </c>
      <c r="H297" s="30"/>
      <c r="I297" s="18"/>
      <c r="J297" s="18"/>
      <c r="K297" s="18"/>
      <c r="L297" s="18"/>
    </row>
    <row r="298" spans="1:18" x14ac:dyDescent="0.3">
      <c r="A298" s="57">
        <f t="shared" si="5"/>
        <v>2</v>
      </c>
      <c r="B298" s="3">
        <f t="shared" si="6"/>
        <v>287</v>
      </c>
      <c r="C298" s="3" t="s">
        <v>718</v>
      </c>
      <c r="D298" s="3" t="s">
        <v>488</v>
      </c>
      <c r="E298" s="3" t="s">
        <v>773</v>
      </c>
      <c r="F298" s="3"/>
      <c r="G298" s="15" t="s">
        <v>618</v>
      </c>
      <c r="H298" s="30"/>
      <c r="I298" s="18"/>
      <c r="J298" s="18"/>
      <c r="K298" s="18"/>
      <c r="L298" s="18"/>
      <c r="M298" s="3" t="s">
        <v>752</v>
      </c>
      <c r="N298" s="3" t="s">
        <v>752</v>
      </c>
    </row>
    <row r="299" spans="1:18" x14ac:dyDescent="0.3">
      <c r="A299" s="57">
        <f t="shared" si="5"/>
        <v>3</v>
      </c>
      <c r="B299" s="3">
        <f t="shared" si="6"/>
        <v>288</v>
      </c>
      <c r="C299" s="3" t="s">
        <v>489</v>
      </c>
      <c r="D299" s="3" t="s">
        <v>493</v>
      </c>
      <c r="E299" s="3" t="s">
        <v>494</v>
      </c>
      <c r="F299" s="3" t="s">
        <v>120</v>
      </c>
      <c r="G299" s="15" t="s">
        <v>618</v>
      </c>
      <c r="H299" s="30" t="s">
        <v>880</v>
      </c>
      <c r="I299" s="18"/>
      <c r="K299" s="18"/>
      <c r="L299" s="18" t="s">
        <v>682</v>
      </c>
      <c r="M299" s="18" t="s">
        <v>811</v>
      </c>
      <c r="N299" s="3" t="s">
        <v>757</v>
      </c>
    </row>
    <row r="300" spans="1:18" x14ac:dyDescent="0.3">
      <c r="A300" s="57">
        <f t="shared" si="5"/>
        <v>3</v>
      </c>
      <c r="B300" s="3">
        <f t="shared" si="6"/>
        <v>289</v>
      </c>
      <c r="C300" s="3" t="s">
        <v>490</v>
      </c>
      <c r="D300" s="3" t="s">
        <v>493</v>
      </c>
      <c r="E300" s="3" t="s">
        <v>494</v>
      </c>
      <c r="F300" s="3" t="s">
        <v>121</v>
      </c>
      <c r="G300" s="15" t="s">
        <v>618</v>
      </c>
      <c r="H300" s="30" t="s">
        <v>878</v>
      </c>
      <c r="I300" s="18"/>
      <c r="J300" s="18"/>
      <c r="L300" s="82" t="s">
        <v>833</v>
      </c>
      <c r="M300" s="3" t="s">
        <v>748</v>
      </c>
      <c r="N300" s="3" t="s">
        <v>739</v>
      </c>
    </row>
    <row r="301" spans="1:18" x14ac:dyDescent="0.3">
      <c r="A301" s="57">
        <f t="shared" si="5"/>
        <v>2</v>
      </c>
      <c r="B301" s="3">
        <f t="shared" si="6"/>
        <v>290</v>
      </c>
      <c r="C301" s="3" t="s">
        <v>491</v>
      </c>
      <c r="D301" s="3" t="s">
        <v>493</v>
      </c>
      <c r="E301" s="3" t="s">
        <v>494</v>
      </c>
      <c r="F301" s="3" t="s">
        <v>123</v>
      </c>
      <c r="G301" s="15" t="s">
        <v>618</v>
      </c>
      <c r="H301" s="30"/>
      <c r="I301" s="18"/>
      <c r="J301" s="18"/>
      <c r="K301" s="18"/>
      <c r="L301" s="18"/>
      <c r="M301" s="6" t="s">
        <v>756</v>
      </c>
      <c r="N301" s="6" t="s">
        <v>737</v>
      </c>
    </row>
    <row r="302" spans="1:18" x14ac:dyDescent="0.3">
      <c r="A302" s="57">
        <f t="shared" si="5"/>
        <v>1</v>
      </c>
      <c r="B302" s="3">
        <f t="shared" si="6"/>
        <v>291</v>
      </c>
      <c r="C302" s="3" t="s">
        <v>492</v>
      </c>
      <c r="D302" s="3" t="s">
        <v>493</v>
      </c>
      <c r="E302" s="3" t="s">
        <v>494</v>
      </c>
      <c r="F302" s="3" t="s">
        <v>131</v>
      </c>
      <c r="G302" s="15" t="s">
        <v>618</v>
      </c>
      <c r="H302" s="30"/>
      <c r="I302" s="18"/>
      <c r="J302" s="18"/>
      <c r="K302" s="18"/>
      <c r="L302" s="18"/>
      <c r="M302" s="6" t="s">
        <v>758</v>
      </c>
    </row>
    <row r="303" spans="1:18" x14ac:dyDescent="0.3">
      <c r="A303" s="57">
        <f t="shared" si="5"/>
        <v>2</v>
      </c>
      <c r="B303" s="3">
        <f t="shared" si="6"/>
        <v>292</v>
      </c>
      <c r="C303" s="3" t="s">
        <v>763</v>
      </c>
      <c r="D303" s="3" t="s">
        <v>493</v>
      </c>
      <c r="E303" s="3" t="s">
        <v>761</v>
      </c>
      <c r="F303" s="3"/>
      <c r="G303" s="15" t="s">
        <v>618</v>
      </c>
      <c r="H303" s="30"/>
      <c r="I303" s="18"/>
      <c r="J303" s="18"/>
      <c r="K303" s="18"/>
      <c r="L303" s="18"/>
      <c r="M303" s="6" t="s">
        <v>752</v>
      </c>
      <c r="N303" s="6" t="s">
        <v>752</v>
      </c>
    </row>
    <row r="304" spans="1:18" x14ac:dyDescent="0.3">
      <c r="A304" s="57">
        <f t="shared" si="5"/>
        <v>0</v>
      </c>
      <c r="B304" s="3">
        <f t="shared" si="6"/>
        <v>293</v>
      </c>
      <c r="C304" s="3" t="s">
        <v>764</v>
      </c>
      <c r="D304" s="3" t="s">
        <v>493</v>
      </c>
      <c r="E304" s="3" t="s">
        <v>762</v>
      </c>
      <c r="F304" s="3"/>
      <c r="G304" s="15" t="s">
        <v>618</v>
      </c>
      <c r="H304" s="30"/>
      <c r="I304" s="18"/>
      <c r="J304" s="18"/>
      <c r="K304" s="18"/>
      <c r="L304" s="18"/>
    </row>
    <row r="305" spans="1:18" x14ac:dyDescent="0.3">
      <c r="A305" s="57">
        <f t="shared" si="5"/>
        <v>5</v>
      </c>
      <c r="B305" s="3">
        <f t="shared" si="6"/>
        <v>294</v>
      </c>
      <c r="C305" s="3" t="s">
        <v>495</v>
      </c>
      <c r="D305" s="3" t="s">
        <v>500</v>
      </c>
      <c r="E305" s="3" t="s">
        <v>501</v>
      </c>
      <c r="F305" s="3"/>
      <c r="G305" s="15" t="s">
        <v>618</v>
      </c>
      <c r="H305" s="30"/>
      <c r="I305" s="18"/>
      <c r="J305" s="18"/>
      <c r="K305" s="77" t="s">
        <v>876</v>
      </c>
      <c r="L305" s="70"/>
      <c r="M305" s="70" t="s">
        <v>822</v>
      </c>
      <c r="N305" s="3" t="s">
        <v>752</v>
      </c>
      <c r="O305" s="3" t="s">
        <v>752</v>
      </c>
      <c r="P305" s="3" t="s">
        <v>739</v>
      </c>
      <c r="Q305" s="3" t="s">
        <v>700</v>
      </c>
    </row>
    <row r="306" spans="1:18" x14ac:dyDescent="0.3">
      <c r="A306" s="57">
        <f t="shared" si="5"/>
        <v>5</v>
      </c>
      <c r="B306" s="3">
        <f t="shared" si="6"/>
        <v>295</v>
      </c>
      <c r="C306" s="3" t="s">
        <v>496</v>
      </c>
      <c r="D306" s="3" t="s">
        <v>500</v>
      </c>
      <c r="E306" s="3" t="s">
        <v>502</v>
      </c>
      <c r="F306" s="3"/>
      <c r="G306" s="15" t="s">
        <v>618</v>
      </c>
      <c r="H306" s="30" t="s">
        <v>880</v>
      </c>
      <c r="I306" s="18"/>
      <c r="J306" s="18"/>
      <c r="K306" s="18"/>
      <c r="L306" s="18" t="s">
        <v>682</v>
      </c>
      <c r="M306" s="3" t="s">
        <v>787</v>
      </c>
      <c r="N306" s="3" t="s">
        <v>757</v>
      </c>
      <c r="O306" s="3" t="s">
        <v>755</v>
      </c>
      <c r="P306" s="3" t="s">
        <v>737</v>
      </c>
    </row>
    <row r="307" spans="1:18" x14ac:dyDescent="0.3">
      <c r="A307" s="57">
        <f t="shared" ref="A307:A369" si="7">COUNTIF(L307:AW307,"&lt;&gt;")</f>
        <v>2</v>
      </c>
      <c r="B307" s="3">
        <f t="shared" si="6"/>
        <v>296</v>
      </c>
      <c r="C307" s="3" t="s">
        <v>497</v>
      </c>
      <c r="D307" s="3" t="s">
        <v>500</v>
      </c>
      <c r="E307" s="3" t="s">
        <v>503</v>
      </c>
      <c r="F307" s="3"/>
      <c r="G307" s="15" t="s">
        <v>618</v>
      </c>
      <c r="H307" s="30"/>
      <c r="I307" s="18"/>
      <c r="J307" s="18"/>
      <c r="K307" s="18"/>
      <c r="L307" s="18"/>
      <c r="M307" s="18" t="s">
        <v>811</v>
      </c>
      <c r="N307" s="40" t="s">
        <v>758</v>
      </c>
    </row>
    <row r="308" spans="1:18" x14ac:dyDescent="0.3">
      <c r="A308" s="57">
        <f t="shared" si="7"/>
        <v>1</v>
      </c>
      <c r="B308" s="3">
        <f t="shared" si="6"/>
        <v>297</v>
      </c>
      <c r="C308" s="3" t="s">
        <v>498</v>
      </c>
      <c r="D308" s="3" t="s">
        <v>500</v>
      </c>
      <c r="E308" s="3" t="s">
        <v>505</v>
      </c>
      <c r="F308" s="3"/>
      <c r="G308" s="15" t="s">
        <v>618</v>
      </c>
      <c r="H308" s="30"/>
      <c r="I308" s="18"/>
      <c r="J308" s="18"/>
      <c r="K308" s="18"/>
      <c r="L308" s="18"/>
      <c r="M308" s="6"/>
      <c r="N308" s="6" t="s">
        <v>737</v>
      </c>
    </row>
    <row r="309" spans="1:18" x14ac:dyDescent="0.3">
      <c r="A309" s="57">
        <f t="shared" si="7"/>
        <v>1</v>
      </c>
      <c r="B309" s="3">
        <f t="shared" si="6"/>
        <v>298</v>
      </c>
      <c r="C309" s="3" t="s">
        <v>499</v>
      </c>
      <c r="D309" s="3" t="s">
        <v>500</v>
      </c>
      <c r="E309" s="3" t="s">
        <v>504</v>
      </c>
      <c r="F309" s="3"/>
      <c r="G309" s="15" t="s">
        <v>618</v>
      </c>
      <c r="H309" s="30"/>
      <c r="I309" s="18"/>
      <c r="J309" s="18"/>
      <c r="K309" s="18" t="s">
        <v>885</v>
      </c>
      <c r="L309" s="18"/>
      <c r="M309" s="6" t="s">
        <v>785</v>
      </c>
    </row>
    <row r="310" spans="1:18" x14ac:dyDescent="0.3">
      <c r="A310" s="57">
        <f t="shared" si="7"/>
        <v>3</v>
      </c>
      <c r="B310" s="3">
        <f t="shared" si="6"/>
        <v>299</v>
      </c>
      <c r="C310" s="3" t="s">
        <v>506</v>
      </c>
      <c r="D310" s="3" t="s">
        <v>508</v>
      </c>
      <c r="E310" s="3" t="s">
        <v>222</v>
      </c>
      <c r="F310" s="3"/>
      <c r="G310" s="15" t="s">
        <v>618</v>
      </c>
      <c r="H310" s="30" t="s">
        <v>878</v>
      </c>
      <c r="I310" s="18"/>
      <c r="J310" s="18"/>
      <c r="K310" s="18"/>
      <c r="L310" s="82" t="s">
        <v>833</v>
      </c>
      <c r="M310" s="6" t="s">
        <v>756</v>
      </c>
      <c r="N310" s="3" t="s">
        <v>700</v>
      </c>
    </row>
    <row r="311" spans="1:18" x14ac:dyDescent="0.3">
      <c r="A311" s="57">
        <f t="shared" si="7"/>
        <v>3</v>
      </c>
      <c r="B311" s="3">
        <f t="shared" si="6"/>
        <v>300</v>
      </c>
      <c r="C311" s="3" t="s">
        <v>507</v>
      </c>
      <c r="D311" s="3" t="s">
        <v>508</v>
      </c>
      <c r="E311" s="3" t="s">
        <v>221</v>
      </c>
      <c r="F311" s="3"/>
      <c r="G311" s="15" t="s">
        <v>618</v>
      </c>
      <c r="H311" s="30"/>
      <c r="I311" s="18"/>
      <c r="J311" s="18"/>
      <c r="K311" s="18"/>
      <c r="L311" s="18"/>
      <c r="M311" s="6" t="s">
        <v>752</v>
      </c>
      <c r="N311" s="6" t="s">
        <v>752</v>
      </c>
      <c r="O311" s="6" t="s">
        <v>739</v>
      </c>
    </row>
    <row r="312" spans="1:18" x14ac:dyDescent="0.3">
      <c r="A312" s="57">
        <f t="shared" si="7"/>
        <v>3</v>
      </c>
      <c r="B312" s="3">
        <f t="shared" si="6"/>
        <v>301</v>
      </c>
      <c r="C312" s="3" t="s">
        <v>509</v>
      </c>
      <c r="D312" s="3" t="s">
        <v>513</v>
      </c>
      <c r="E312" s="3" t="s">
        <v>514</v>
      </c>
      <c r="F312" s="3"/>
      <c r="G312" s="15" t="s">
        <v>618</v>
      </c>
      <c r="H312" s="30"/>
      <c r="I312" s="18"/>
      <c r="J312" s="18"/>
      <c r="K312" s="77" t="s">
        <v>876</v>
      </c>
      <c r="L312" s="18"/>
      <c r="M312" s="6" t="s">
        <v>789</v>
      </c>
      <c r="N312" s="3" t="s">
        <v>767</v>
      </c>
      <c r="O312" s="6" t="s">
        <v>767</v>
      </c>
    </row>
    <row r="313" spans="1:18" x14ac:dyDescent="0.3">
      <c r="A313" s="57">
        <f t="shared" si="7"/>
        <v>1</v>
      </c>
      <c r="B313" s="3">
        <f t="shared" si="6"/>
        <v>302</v>
      </c>
      <c r="C313" s="3" t="s">
        <v>510</v>
      </c>
      <c r="D313" s="3" t="s">
        <v>513</v>
      </c>
      <c r="E313" s="3" t="s">
        <v>515</v>
      </c>
      <c r="F313" s="3"/>
      <c r="G313" s="15" t="s">
        <v>618</v>
      </c>
      <c r="H313" s="30"/>
      <c r="I313" s="18"/>
      <c r="J313" s="18"/>
      <c r="K313" s="18" t="s">
        <v>885</v>
      </c>
      <c r="L313" s="18"/>
      <c r="M313" s="6" t="s">
        <v>694</v>
      </c>
    </row>
    <row r="314" spans="1:18" x14ac:dyDescent="0.3">
      <c r="A314" s="57">
        <f t="shared" si="7"/>
        <v>7</v>
      </c>
      <c r="B314" s="3">
        <f t="shared" si="6"/>
        <v>303</v>
      </c>
      <c r="C314" s="3" t="s">
        <v>511</v>
      </c>
      <c r="D314" s="3" t="s">
        <v>513</v>
      </c>
      <c r="E314" s="3" t="s">
        <v>516</v>
      </c>
      <c r="F314" s="3" t="s">
        <v>120</v>
      </c>
      <c r="G314" s="15" t="s">
        <v>618</v>
      </c>
      <c r="H314" s="30" t="s">
        <v>880</v>
      </c>
      <c r="I314" s="18"/>
      <c r="J314" s="18"/>
      <c r="K314" s="18"/>
      <c r="L314" s="18" t="s">
        <v>682</v>
      </c>
      <c r="M314" s="18" t="s">
        <v>811</v>
      </c>
      <c r="N314" s="62" t="s">
        <v>787</v>
      </c>
      <c r="O314" s="3" t="s">
        <v>767</v>
      </c>
      <c r="P314" s="6" t="s">
        <v>767</v>
      </c>
      <c r="Q314" s="6" t="s">
        <v>737</v>
      </c>
      <c r="R314" s="3" t="s">
        <v>700</v>
      </c>
    </row>
    <row r="315" spans="1:18" x14ac:dyDescent="0.3">
      <c r="A315" s="57">
        <f t="shared" si="7"/>
        <v>3</v>
      </c>
      <c r="B315" s="3">
        <f t="shared" si="6"/>
        <v>304</v>
      </c>
      <c r="C315" s="3" t="s">
        <v>512</v>
      </c>
      <c r="D315" s="3" t="s">
        <v>513</v>
      </c>
      <c r="E315" s="3" t="s">
        <v>516</v>
      </c>
      <c r="F315" s="3" t="s">
        <v>121</v>
      </c>
      <c r="G315" s="15" t="s">
        <v>618</v>
      </c>
      <c r="H315" s="30">
        <v>45784</v>
      </c>
      <c r="I315" s="18"/>
      <c r="J315" s="18"/>
      <c r="K315" s="18"/>
      <c r="L315" s="18" t="s">
        <v>796</v>
      </c>
      <c r="M315" s="70" t="s">
        <v>801</v>
      </c>
      <c r="N315" s="3" t="s">
        <v>748</v>
      </c>
    </row>
    <row r="316" spans="1:18" x14ac:dyDescent="0.3">
      <c r="A316" s="57">
        <f t="shared" si="7"/>
        <v>3</v>
      </c>
      <c r="B316" s="3">
        <f t="shared" si="6"/>
        <v>305</v>
      </c>
      <c r="C316" s="3" t="s">
        <v>713</v>
      </c>
      <c r="D316" s="3" t="s">
        <v>720</v>
      </c>
      <c r="E316" s="3" t="s">
        <v>717</v>
      </c>
      <c r="F316" s="3" t="s">
        <v>120</v>
      </c>
      <c r="G316" s="15" t="s">
        <v>618</v>
      </c>
      <c r="H316" s="30"/>
      <c r="I316" s="18"/>
      <c r="J316" s="18"/>
      <c r="K316" s="69"/>
      <c r="L316" s="69"/>
      <c r="M316" s="18" t="s">
        <v>811</v>
      </c>
      <c r="N316" s="40" t="s">
        <v>756</v>
      </c>
      <c r="O316" s="6" t="s">
        <v>739</v>
      </c>
    </row>
    <row r="317" spans="1:18" x14ac:dyDescent="0.3">
      <c r="A317" s="57">
        <f t="shared" si="7"/>
        <v>2</v>
      </c>
      <c r="B317" s="3">
        <f t="shared" si="6"/>
        <v>306</v>
      </c>
      <c r="C317" s="3" t="s">
        <v>714</v>
      </c>
      <c r="D317" s="3" t="s">
        <v>720</v>
      </c>
      <c r="E317" s="3" t="s">
        <v>717</v>
      </c>
      <c r="F317" s="3" t="s">
        <v>121</v>
      </c>
      <c r="G317" s="15" t="s">
        <v>618</v>
      </c>
      <c r="H317" s="30"/>
      <c r="I317" s="18" t="s">
        <v>881</v>
      </c>
      <c r="J317" s="18"/>
      <c r="K317" s="18"/>
      <c r="L317" s="18"/>
      <c r="M317" s="6" t="s">
        <v>757</v>
      </c>
      <c r="N317" s="6" t="s">
        <v>737</v>
      </c>
    </row>
    <row r="318" spans="1:18" x14ac:dyDescent="0.3">
      <c r="A318" s="57">
        <f t="shared" si="7"/>
        <v>1</v>
      </c>
      <c r="B318" s="3">
        <f t="shared" si="6"/>
        <v>307</v>
      </c>
      <c r="C318" s="3" t="s">
        <v>715</v>
      </c>
      <c r="D318" s="3" t="s">
        <v>720</v>
      </c>
      <c r="E318" s="3" t="s">
        <v>717</v>
      </c>
      <c r="F318" s="3" t="s">
        <v>123</v>
      </c>
      <c r="G318" s="15" t="s">
        <v>618</v>
      </c>
      <c r="H318" s="30">
        <v>45784</v>
      </c>
      <c r="I318" s="18"/>
      <c r="J318" s="18"/>
      <c r="K318" s="18"/>
      <c r="L318" s="18" t="s">
        <v>796</v>
      </c>
      <c r="M318" s="38"/>
    </row>
    <row r="319" spans="1:18" x14ac:dyDescent="0.3">
      <c r="A319" s="57">
        <f t="shared" si="7"/>
        <v>4</v>
      </c>
      <c r="B319" s="3">
        <f t="shared" si="6"/>
        <v>308</v>
      </c>
      <c r="C319" s="3" t="s">
        <v>725</v>
      </c>
      <c r="D319" s="3" t="s">
        <v>513</v>
      </c>
      <c r="E319" s="3" t="s">
        <v>716</v>
      </c>
      <c r="F319" s="3"/>
      <c r="G319" s="15" t="s">
        <v>618</v>
      </c>
      <c r="H319" s="30">
        <v>45782</v>
      </c>
      <c r="I319" s="18"/>
      <c r="J319" s="18"/>
      <c r="K319" s="18"/>
      <c r="L319" s="18" t="s">
        <v>846</v>
      </c>
      <c r="M319" s="6" t="s">
        <v>767</v>
      </c>
      <c r="N319" s="6" t="s">
        <v>767</v>
      </c>
      <c r="O319" s="6" t="s">
        <v>738</v>
      </c>
    </row>
    <row r="320" spans="1:18" x14ac:dyDescent="0.3">
      <c r="A320" s="57">
        <f t="shared" si="7"/>
        <v>0</v>
      </c>
      <c r="B320" s="3">
        <f t="shared" si="6"/>
        <v>309</v>
      </c>
      <c r="C320" s="3" t="s">
        <v>759</v>
      </c>
      <c r="D320" s="3" t="s">
        <v>513</v>
      </c>
      <c r="E320" s="3" t="s">
        <v>760</v>
      </c>
      <c r="F320" s="3"/>
      <c r="G320" s="15" t="s">
        <v>618</v>
      </c>
      <c r="H320" s="30"/>
      <c r="I320" s="18"/>
      <c r="J320" s="18"/>
      <c r="K320" s="18"/>
      <c r="L320" s="18"/>
      <c r="M320" s="6"/>
    </row>
    <row r="321" spans="1:23" x14ac:dyDescent="0.3">
      <c r="A321" s="57">
        <f t="shared" si="7"/>
        <v>0</v>
      </c>
      <c r="B321" s="3">
        <f t="shared" si="6"/>
        <v>310</v>
      </c>
      <c r="C321" s="3" t="s">
        <v>517</v>
      </c>
      <c r="D321" s="3" t="s">
        <v>519</v>
      </c>
      <c r="E321" s="3" t="s">
        <v>520</v>
      </c>
      <c r="F321" s="3"/>
      <c r="G321" s="15" t="s">
        <v>618</v>
      </c>
      <c r="H321" s="30"/>
      <c r="I321" s="18"/>
      <c r="J321" s="18"/>
      <c r="K321" s="18"/>
      <c r="L321" s="18"/>
      <c r="M321" s="6"/>
    </row>
    <row r="322" spans="1:23" x14ac:dyDescent="0.3">
      <c r="A322" s="57">
        <f t="shared" si="7"/>
        <v>3</v>
      </c>
      <c r="B322" s="3">
        <f t="shared" si="6"/>
        <v>311</v>
      </c>
      <c r="C322" s="3" t="s">
        <v>518</v>
      </c>
      <c r="D322" s="3" t="s">
        <v>519</v>
      </c>
      <c r="E322" s="3" t="s">
        <v>521</v>
      </c>
      <c r="F322" s="3"/>
      <c r="G322" s="15" t="s">
        <v>618</v>
      </c>
      <c r="H322" s="30">
        <v>45784</v>
      </c>
      <c r="I322" s="18"/>
      <c r="J322" s="18"/>
      <c r="K322" s="18"/>
      <c r="L322" s="18" t="s">
        <v>796</v>
      </c>
      <c r="M322" s="3" t="s">
        <v>756</v>
      </c>
      <c r="N322" s="6" t="s">
        <v>744</v>
      </c>
    </row>
    <row r="323" spans="1:23" x14ac:dyDescent="0.3">
      <c r="A323" s="57">
        <f t="shared" si="7"/>
        <v>0</v>
      </c>
      <c r="B323" s="3">
        <f t="shared" si="6"/>
        <v>312</v>
      </c>
      <c r="C323" s="3" t="s">
        <v>522</v>
      </c>
      <c r="D323" s="3" t="s">
        <v>524</v>
      </c>
      <c r="E323" s="3" t="s">
        <v>369</v>
      </c>
      <c r="F323" s="3"/>
      <c r="G323" s="15" t="s">
        <v>618</v>
      </c>
      <c r="H323" s="30"/>
      <c r="I323" s="18"/>
      <c r="J323" s="18"/>
      <c r="K323" s="18"/>
      <c r="L323" s="18"/>
      <c r="M323" s="6"/>
    </row>
    <row r="324" spans="1:23" x14ac:dyDescent="0.3">
      <c r="A324" s="57">
        <f t="shared" si="7"/>
        <v>1</v>
      </c>
      <c r="B324" s="3">
        <f t="shared" si="6"/>
        <v>313</v>
      </c>
      <c r="C324" s="3" t="s">
        <v>523</v>
      </c>
      <c r="D324" s="3" t="s">
        <v>524</v>
      </c>
      <c r="E324" s="3" t="s">
        <v>370</v>
      </c>
      <c r="F324" s="3"/>
      <c r="G324" s="15" t="s">
        <v>618</v>
      </c>
      <c r="H324" s="30"/>
      <c r="I324" s="18"/>
      <c r="J324" s="18"/>
      <c r="K324" s="18"/>
      <c r="L324" s="18"/>
      <c r="M324" s="6" t="s">
        <v>757</v>
      </c>
    </row>
    <row r="325" spans="1:23" x14ac:dyDescent="0.3">
      <c r="A325" s="57">
        <f t="shared" si="7"/>
        <v>1</v>
      </c>
      <c r="B325" s="3">
        <f t="shared" si="6"/>
        <v>314</v>
      </c>
      <c r="C325" s="3" t="s">
        <v>525</v>
      </c>
      <c r="D325" s="3" t="s">
        <v>528</v>
      </c>
      <c r="E325" s="3" t="s">
        <v>529</v>
      </c>
      <c r="F325" s="3"/>
      <c r="G325" s="15" t="s">
        <v>618</v>
      </c>
      <c r="H325" s="30"/>
      <c r="I325" s="18"/>
      <c r="J325" s="18"/>
      <c r="K325" s="18"/>
      <c r="L325" s="18"/>
      <c r="M325" s="6"/>
      <c r="N325" s="6" t="s">
        <v>744</v>
      </c>
    </row>
    <row r="326" spans="1:23" x14ac:dyDescent="0.3">
      <c r="A326" s="57">
        <f t="shared" si="7"/>
        <v>1</v>
      </c>
      <c r="B326" s="3">
        <f t="shared" si="6"/>
        <v>315</v>
      </c>
      <c r="C326" s="3" t="s">
        <v>526</v>
      </c>
      <c r="D326" s="3" t="s">
        <v>528</v>
      </c>
      <c r="E326" s="3" t="s">
        <v>529</v>
      </c>
      <c r="F326" s="3"/>
      <c r="G326" s="15" t="s">
        <v>618</v>
      </c>
      <c r="H326" s="30">
        <v>45782</v>
      </c>
      <c r="I326" s="18"/>
      <c r="J326" s="18"/>
      <c r="K326" s="18"/>
      <c r="L326" s="18" t="s">
        <v>846</v>
      </c>
      <c r="M326" s="6"/>
    </row>
    <row r="327" spans="1:23" x14ac:dyDescent="0.3">
      <c r="A327" s="57">
        <f t="shared" si="7"/>
        <v>1</v>
      </c>
      <c r="B327" s="3">
        <f t="shared" si="6"/>
        <v>316</v>
      </c>
      <c r="C327" s="3" t="s">
        <v>527</v>
      </c>
      <c r="D327" s="3" t="s">
        <v>528</v>
      </c>
      <c r="E327" s="3" t="s">
        <v>530</v>
      </c>
      <c r="F327" s="3"/>
      <c r="G327" s="15" t="s">
        <v>618</v>
      </c>
      <c r="H327" s="30"/>
      <c r="I327" s="18"/>
      <c r="J327" s="18"/>
      <c r="K327" s="18"/>
      <c r="L327" s="18"/>
      <c r="M327" s="6" t="s">
        <v>756</v>
      </c>
    </row>
    <row r="328" spans="1:23" x14ac:dyDescent="0.3">
      <c r="A328" s="57">
        <f t="shared" si="7"/>
        <v>0</v>
      </c>
      <c r="B328" s="43"/>
      <c r="C328" s="43"/>
      <c r="D328" s="43"/>
      <c r="E328" s="31" t="s">
        <v>623</v>
      </c>
      <c r="F328" s="43"/>
      <c r="G328" s="43"/>
      <c r="H328" s="31"/>
      <c r="I328" s="31"/>
      <c r="J328" s="31"/>
      <c r="K328" s="31"/>
      <c r="L328" s="8"/>
      <c r="M328" s="7"/>
      <c r="N328" s="8"/>
      <c r="O328" s="7"/>
      <c r="P328" s="7"/>
      <c r="Q328" s="7"/>
      <c r="R328" s="7"/>
      <c r="S328" s="7"/>
      <c r="T328" s="8"/>
      <c r="U328" s="8"/>
      <c r="V328" s="8"/>
      <c r="W328" s="8"/>
    </row>
    <row r="329" spans="1:23" x14ac:dyDescent="0.3">
      <c r="A329" s="57">
        <f t="shared" si="7"/>
        <v>4</v>
      </c>
      <c r="B329" s="3">
        <v>315</v>
      </c>
      <c r="C329" s="3" t="s">
        <v>531</v>
      </c>
      <c r="D329" s="3" t="s">
        <v>543</v>
      </c>
      <c r="E329" s="3" t="s">
        <v>546</v>
      </c>
      <c r="F329" s="3"/>
      <c r="G329" s="15" t="s">
        <v>618</v>
      </c>
      <c r="H329" s="30" t="s">
        <v>880</v>
      </c>
      <c r="I329" s="18"/>
      <c r="J329" s="18"/>
      <c r="K329" s="18"/>
      <c r="L329" s="18" t="s">
        <v>682</v>
      </c>
      <c r="M329" s="18" t="s">
        <v>811</v>
      </c>
      <c r="N329" s="3" t="s">
        <v>768</v>
      </c>
      <c r="O329" s="6" t="s">
        <v>767</v>
      </c>
    </row>
    <row r="330" spans="1:23" x14ac:dyDescent="0.3">
      <c r="A330" s="57">
        <f t="shared" si="7"/>
        <v>1</v>
      </c>
      <c r="B330" s="3">
        <v>316</v>
      </c>
      <c r="C330" s="3" t="s">
        <v>532</v>
      </c>
      <c r="D330" s="3" t="s">
        <v>543</v>
      </c>
      <c r="E330" s="3" t="s">
        <v>547</v>
      </c>
      <c r="F330" s="3"/>
      <c r="G330" s="15" t="s">
        <v>618</v>
      </c>
      <c r="H330" s="30"/>
      <c r="I330" s="18"/>
      <c r="J330" s="18"/>
      <c r="K330" s="18"/>
      <c r="L330" s="18"/>
      <c r="M330" s="3" t="s">
        <v>748</v>
      </c>
    </row>
    <row r="331" spans="1:23" x14ac:dyDescent="0.3">
      <c r="A331" s="57">
        <f t="shared" si="7"/>
        <v>2</v>
      </c>
      <c r="B331" s="3">
        <v>317</v>
      </c>
      <c r="C331" s="3" t="s">
        <v>533</v>
      </c>
      <c r="D331" s="3" t="s">
        <v>543</v>
      </c>
      <c r="E331" s="3" t="s">
        <v>544</v>
      </c>
      <c r="F331" s="3"/>
      <c r="G331" s="15" t="s">
        <v>618</v>
      </c>
      <c r="H331" s="30" t="s">
        <v>878</v>
      </c>
      <c r="I331" s="18" t="s">
        <v>831</v>
      </c>
      <c r="J331" s="18"/>
      <c r="K331" s="18"/>
      <c r="L331" s="82" t="s">
        <v>833</v>
      </c>
      <c r="M331" s="3" t="s">
        <v>768</v>
      </c>
    </row>
    <row r="332" spans="1:23" x14ac:dyDescent="0.3">
      <c r="A332" s="57">
        <f t="shared" si="7"/>
        <v>3</v>
      </c>
      <c r="B332" s="3">
        <v>318</v>
      </c>
      <c r="C332" s="3" t="s">
        <v>534</v>
      </c>
      <c r="D332" s="3" t="s">
        <v>543</v>
      </c>
      <c r="E332" s="3" t="s">
        <v>545</v>
      </c>
      <c r="F332" s="3"/>
      <c r="G332" s="15" t="s">
        <v>618</v>
      </c>
      <c r="H332" s="30"/>
      <c r="I332" s="18"/>
      <c r="J332" s="18"/>
      <c r="K332" s="18"/>
      <c r="L332" s="18"/>
      <c r="M332" s="3" t="s">
        <v>752</v>
      </c>
      <c r="N332" s="6" t="s">
        <v>752</v>
      </c>
      <c r="O332" s="6" t="s">
        <v>755</v>
      </c>
    </row>
    <row r="333" spans="1:23" x14ac:dyDescent="0.3">
      <c r="A333" s="57">
        <f t="shared" si="7"/>
        <v>4</v>
      </c>
      <c r="B333" s="3">
        <v>319</v>
      </c>
      <c r="C333" s="3" t="s">
        <v>535</v>
      </c>
      <c r="D333" s="3" t="s">
        <v>543</v>
      </c>
      <c r="E333" s="3" t="s">
        <v>548</v>
      </c>
      <c r="F333" s="3" t="s">
        <v>120</v>
      </c>
      <c r="G333" s="15" t="s">
        <v>618</v>
      </c>
      <c r="H333" s="30"/>
      <c r="I333" s="18" t="s">
        <v>842</v>
      </c>
      <c r="J333" s="69"/>
      <c r="K333" s="18"/>
      <c r="L333" s="18"/>
      <c r="M333" s="18" t="s">
        <v>730</v>
      </c>
      <c r="N333" s="3" t="s">
        <v>787</v>
      </c>
      <c r="O333" s="6" t="s">
        <v>758</v>
      </c>
      <c r="P333" s="6" t="s">
        <v>755</v>
      </c>
    </row>
    <row r="334" spans="1:23" x14ac:dyDescent="0.3">
      <c r="A334" s="57">
        <f t="shared" si="7"/>
        <v>3</v>
      </c>
      <c r="B334" s="3">
        <v>320</v>
      </c>
      <c r="C334" s="3" t="s">
        <v>536</v>
      </c>
      <c r="D334" s="3" t="s">
        <v>543</v>
      </c>
      <c r="E334" s="3" t="s">
        <v>548</v>
      </c>
      <c r="F334" s="3" t="s">
        <v>121</v>
      </c>
      <c r="G334" s="15" t="s">
        <v>618</v>
      </c>
      <c r="H334" s="30" t="s">
        <v>878</v>
      </c>
      <c r="I334" s="18"/>
      <c r="J334" s="18"/>
      <c r="K334" s="18"/>
      <c r="L334" s="82" t="s">
        <v>833</v>
      </c>
      <c r="M334" s="3" t="s">
        <v>789</v>
      </c>
      <c r="N334" s="6" t="s">
        <v>748</v>
      </c>
    </row>
    <row r="335" spans="1:23" x14ac:dyDescent="0.3">
      <c r="A335" s="57">
        <f t="shared" si="7"/>
        <v>4</v>
      </c>
      <c r="B335" s="3">
        <v>321</v>
      </c>
      <c r="C335" s="3" t="s">
        <v>537</v>
      </c>
      <c r="D335" s="3" t="s">
        <v>543</v>
      </c>
      <c r="E335" s="3" t="s">
        <v>548</v>
      </c>
      <c r="F335" s="3" t="s">
        <v>123</v>
      </c>
      <c r="G335" s="15" t="s">
        <v>618</v>
      </c>
      <c r="H335" s="30">
        <v>45782</v>
      </c>
      <c r="I335" s="18"/>
      <c r="J335" s="18"/>
      <c r="K335" s="18" t="s">
        <v>885</v>
      </c>
      <c r="L335" s="18" t="s">
        <v>846</v>
      </c>
      <c r="M335" s="3" t="s">
        <v>785</v>
      </c>
      <c r="N335" s="6" t="s">
        <v>756</v>
      </c>
      <c r="O335" s="3" t="s">
        <v>700</v>
      </c>
    </row>
    <row r="336" spans="1:23" x14ac:dyDescent="0.3">
      <c r="A336" s="57">
        <f t="shared" si="7"/>
        <v>3</v>
      </c>
      <c r="B336" s="3">
        <v>322</v>
      </c>
      <c r="C336" s="3" t="s">
        <v>538</v>
      </c>
      <c r="D336" s="3" t="s">
        <v>543</v>
      </c>
      <c r="E336" s="3" t="s">
        <v>548</v>
      </c>
      <c r="F336" s="3" t="s">
        <v>131</v>
      </c>
      <c r="G336" s="15" t="s">
        <v>618</v>
      </c>
      <c r="H336" s="30">
        <v>45784</v>
      </c>
      <c r="I336" s="18"/>
      <c r="J336" s="18"/>
      <c r="K336" s="18"/>
      <c r="L336" s="18" t="s">
        <v>796</v>
      </c>
      <c r="M336" s="3" t="s">
        <v>757</v>
      </c>
      <c r="N336" s="6" t="s">
        <v>733</v>
      </c>
    </row>
    <row r="337" spans="1:18" x14ac:dyDescent="0.3">
      <c r="A337" s="57">
        <f t="shared" si="7"/>
        <v>3</v>
      </c>
      <c r="B337" s="3">
        <v>323</v>
      </c>
      <c r="C337" s="3" t="s">
        <v>539</v>
      </c>
      <c r="D337" s="3" t="s">
        <v>543</v>
      </c>
      <c r="E337" s="3" t="s">
        <v>549</v>
      </c>
      <c r="F337" s="3" t="s">
        <v>106</v>
      </c>
      <c r="G337" s="15" t="s">
        <v>618</v>
      </c>
      <c r="H337" s="30"/>
      <c r="I337" s="18"/>
      <c r="J337" s="18"/>
      <c r="K337" s="18"/>
      <c r="L337" s="18"/>
      <c r="M337" s="3" t="s">
        <v>752</v>
      </c>
      <c r="N337" s="6" t="s">
        <v>752</v>
      </c>
      <c r="O337" s="6" t="s">
        <v>737</v>
      </c>
    </row>
    <row r="338" spans="1:18" x14ac:dyDescent="0.3">
      <c r="A338" s="57">
        <f t="shared" si="7"/>
        <v>3</v>
      </c>
      <c r="B338" s="3">
        <v>324</v>
      </c>
      <c r="C338" s="3" t="s">
        <v>540</v>
      </c>
      <c r="D338" s="3" t="s">
        <v>543</v>
      </c>
      <c r="E338" s="3" t="s">
        <v>550</v>
      </c>
      <c r="F338" s="3" t="s">
        <v>106</v>
      </c>
      <c r="G338" s="15" t="s">
        <v>618</v>
      </c>
      <c r="H338" s="30" t="s">
        <v>880</v>
      </c>
      <c r="I338" s="18"/>
      <c r="J338" s="18"/>
      <c r="K338" s="18"/>
      <c r="L338" s="18" t="s">
        <v>682</v>
      </c>
      <c r="M338" s="3" t="s">
        <v>767</v>
      </c>
      <c r="N338" s="6" t="s">
        <v>767</v>
      </c>
    </row>
    <row r="339" spans="1:18" x14ac:dyDescent="0.3">
      <c r="A339" s="57">
        <f t="shared" si="7"/>
        <v>0</v>
      </c>
      <c r="B339" s="3">
        <v>325</v>
      </c>
      <c r="C339" s="3" t="s">
        <v>541</v>
      </c>
      <c r="D339" s="3" t="s">
        <v>543</v>
      </c>
      <c r="E339" s="3" t="s">
        <v>551</v>
      </c>
      <c r="F339" s="3" t="s">
        <v>108</v>
      </c>
      <c r="G339" s="15" t="s">
        <v>618</v>
      </c>
      <c r="H339" s="30"/>
      <c r="I339" s="18"/>
      <c r="J339" s="18"/>
      <c r="K339" s="18"/>
      <c r="L339" s="18"/>
    </row>
    <row r="340" spans="1:18" x14ac:dyDescent="0.3">
      <c r="A340" s="57">
        <f t="shared" si="7"/>
        <v>1</v>
      </c>
      <c r="B340" s="3">
        <v>326</v>
      </c>
      <c r="C340" s="3" t="s">
        <v>542</v>
      </c>
      <c r="D340" s="3" t="s">
        <v>543</v>
      </c>
      <c r="E340" s="3" t="s">
        <v>552</v>
      </c>
      <c r="F340" s="3" t="s">
        <v>108</v>
      </c>
      <c r="G340" s="15" t="s">
        <v>618</v>
      </c>
      <c r="H340" s="30"/>
      <c r="I340" s="18"/>
      <c r="J340" s="18"/>
      <c r="K340" s="18"/>
      <c r="L340" s="18"/>
      <c r="M340" s="3" t="s">
        <v>700</v>
      </c>
    </row>
    <row r="341" spans="1:18" x14ac:dyDescent="0.3">
      <c r="A341" s="57">
        <f t="shared" si="7"/>
        <v>4</v>
      </c>
      <c r="B341" s="3">
        <v>327</v>
      </c>
      <c r="C341" s="3" t="s">
        <v>553</v>
      </c>
      <c r="D341" s="3" t="s">
        <v>555</v>
      </c>
      <c r="E341" s="3" t="s">
        <v>556</v>
      </c>
      <c r="F341" s="3"/>
      <c r="G341" s="15" t="s">
        <v>618</v>
      </c>
      <c r="H341" s="30"/>
      <c r="I341" s="18"/>
      <c r="J341" s="18"/>
      <c r="K341" s="18"/>
      <c r="L341" s="18"/>
      <c r="M341" s="18" t="s">
        <v>811</v>
      </c>
      <c r="N341" s="6" t="s">
        <v>758</v>
      </c>
      <c r="O341" s="6" t="s">
        <v>758</v>
      </c>
      <c r="P341" s="6" t="s">
        <v>739</v>
      </c>
    </row>
    <row r="342" spans="1:18" x14ac:dyDescent="0.3">
      <c r="A342" s="57">
        <f t="shared" si="7"/>
        <v>3</v>
      </c>
      <c r="B342" s="3">
        <v>328</v>
      </c>
      <c r="C342" s="3" t="s">
        <v>554</v>
      </c>
      <c r="D342" s="3" t="s">
        <v>555</v>
      </c>
      <c r="E342" s="3" t="s">
        <v>557</v>
      </c>
      <c r="F342" s="3"/>
      <c r="G342" s="15" t="s">
        <v>618</v>
      </c>
      <c r="H342" s="30" t="s">
        <v>880</v>
      </c>
      <c r="I342" s="18"/>
      <c r="J342" s="18"/>
      <c r="K342" s="18"/>
      <c r="L342" s="18" t="s">
        <v>682</v>
      </c>
      <c r="M342" s="3" t="s">
        <v>752</v>
      </c>
      <c r="N342" s="3" t="s">
        <v>752</v>
      </c>
    </row>
    <row r="343" spans="1:18" x14ac:dyDescent="0.3">
      <c r="A343" s="57">
        <f t="shared" si="7"/>
        <v>4</v>
      </c>
      <c r="B343" s="3">
        <v>329</v>
      </c>
      <c r="C343" s="3" t="s">
        <v>558</v>
      </c>
      <c r="D343" s="3" t="s">
        <v>563</v>
      </c>
      <c r="E343" s="3" t="s">
        <v>564</v>
      </c>
      <c r="F343" s="3"/>
      <c r="G343" s="15" t="s">
        <v>618</v>
      </c>
      <c r="H343" s="30">
        <v>45784</v>
      </c>
      <c r="I343" s="18"/>
      <c r="J343" s="18"/>
      <c r="K343" s="18"/>
      <c r="L343" s="18" t="s">
        <v>796</v>
      </c>
      <c r="M343" s="3" t="s">
        <v>787</v>
      </c>
      <c r="N343" s="3" t="s">
        <v>767</v>
      </c>
      <c r="O343" s="6" t="s">
        <v>767</v>
      </c>
    </row>
    <row r="344" spans="1:18" x14ac:dyDescent="0.3">
      <c r="A344" s="57">
        <f>COUNTIF(M344:AX344,"&lt;&gt;")</f>
        <v>3</v>
      </c>
      <c r="B344" s="3">
        <v>330</v>
      </c>
      <c r="C344" s="3" t="s">
        <v>559</v>
      </c>
      <c r="D344" s="3" t="s">
        <v>563</v>
      </c>
      <c r="E344" s="3" t="s">
        <v>565</v>
      </c>
      <c r="F344" s="3"/>
      <c r="G344" s="15" t="s">
        <v>618</v>
      </c>
      <c r="H344" s="30" t="s">
        <v>880</v>
      </c>
      <c r="I344" s="18"/>
      <c r="J344" s="18"/>
      <c r="K344" s="18"/>
      <c r="L344" s="18" t="s">
        <v>682</v>
      </c>
      <c r="M344" s="18" t="s">
        <v>846</v>
      </c>
      <c r="N344" s="3" t="s">
        <v>767</v>
      </c>
      <c r="O344" s="3" t="s">
        <v>767</v>
      </c>
    </row>
    <row r="345" spans="1:18" x14ac:dyDescent="0.3">
      <c r="A345" s="57">
        <f t="shared" si="7"/>
        <v>2</v>
      </c>
      <c r="B345" s="3">
        <v>331</v>
      </c>
      <c r="C345" s="3" t="s">
        <v>560</v>
      </c>
      <c r="D345" s="3" t="s">
        <v>563</v>
      </c>
      <c r="E345" s="3" t="s">
        <v>566</v>
      </c>
      <c r="F345" s="3"/>
      <c r="G345" s="15" t="s">
        <v>618</v>
      </c>
      <c r="H345" s="30"/>
      <c r="I345" s="18"/>
      <c r="J345" s="18"/>
      <c r="K345" s="18"/>
      <c r="L345" s="18"/>
      <c r="M345" s="3" t="s">
        <v>748</v>
      </c>
      <c r="N345" s="3" t="s">
        <v>700</v>
      </c>
    </row>
    <row r="346" spans="1:18" x14ac:dyDescent="0.3">
      <c r="A346" s="57">
        <f t="shared" si="7"/>
        <v>4</v>
      </c>
      <c r="B346" s="3">
        <v>332</v>
      </c>
      <c r="C346" s="3" t="s">
        <v>561</v>
      </c>
      <c r="D346" s="3" t="s">
        <v>563</v>
      </c>
      <c r="E346" s="3" t="s">
        <v>567</v>
      </c>
      <c r="F346" s="3"/>
      <c r="G346" s="15" t="s">
        <v>618</v>
      </c>
      <c r="H346" s="30"/>
      <c r="I346" s="18"/>
      <c r="J346" s="18"/>
      <c r="K346" s="18" t="s">
        <v>885</v>
      </c>
      <c r="L346" s="18"/>
      <c r="M346" s="3" t="s">
        <v>785</v>
      </c>
      <c r="N346" s="3" t="s">
        <v>758</v>
      </c>
      <c r="O346" s="6" t="s">
        <v>758</v>
      </c>
      <c r="P346" s="6" t="s">
        <v>737</v>
      </c>
    </row>
    <row r="347" spans="1:18" x14ac:dyDescent="0.3">
      <c r="A347" s="57">
        <f t="shared" si="7"/>
        <v>4</v>
      </c>
      <c r="B347" s="3">
        <v>333</v>
      </c>
      <c r="C347" s="3" t="s">
        <v>562</v>
      </c>
      <c r="D347" s="3" t="s">
        <v>563</v>
      </c>
      <c r="E347" s="3" t="s">
        <v>568</v>
      </c>
      <c r="F347" s="3"/>
      <c r="G347" s="15" t="s">
        <v>618</v>
      </c>
      <c r="H347" s="30"/>
      <c r="I347" s="18"/>
      <c r="J347" s="18"/>
      <c r="K347" s="18"/>
      <c r="L347" s="18"/>
      <c r="M347" s="18" t="s">
        <v>811</v>
      </c>
      <c r="N347" s="3" t="s">
        <v>752</v>
      </c>
      <c r="O347" s="3" t="s">
        <v>752</v>
      </c>
      <c r="P347" s="6" t="s">
        <v>700</v>
      </c>
    </row>
    <row r="348" spans="1:18" x14ac:dyDescent="0.3">
      <c r="A348" s="57">
        <f t="shared" si="7"/>
        <v>7</v>
      </c>
      <c r="B348" s="3">
        <v>334</v>
      </c>
      <c r="C348" s="3" t="s">
        <v>611</v>
      </c>
      <c r="D348" s="3" t="s">
        <v>610</v>
      </c>
      <c r="E348" s="3" t="s">
        <v>222</v>
      </c>
      <c r="F348" s="3"/>
      <c r="G348" s="15" t="s">
        <v>618</v>
      </c>
      <c r="H348" s="30" t="s">
        <v>880</v>
      </c>
      <c r="I348" s="18"/>
      <c r="J348" s="18"/>
      <c r="K348" s="18" t="s">
        <v>877</v>
      </c>
      <c r="L348" s="18" t="s">
        <v>682</v>
      </c>
      <c r="M348" s="18" t="s">
        <v>811</v>
      </c>
      <c r="N348" s="3" t="s">
        <v>787</v>
      </c>
      <c r="O348" s="3" t="s">
        <v>767</v>
      </c>
      <c r="P348" s="6" t="s">
        <v>767</v>
      </c>
      <c r="Q348" s="6" t="s">
        <v>744</v>
      </c>
      <c r="R348" s="6" t="s">
        <v>739</v>
      </c>
    </row>
    <row r="349" spans="1:18" x14ac:dyDescent="0.3">
      <c r="A349" s="57">
        <f t="shared" si="7"/>
        <v>4</v>
      </c>
      <c r="B349" s="3">
        <v>335</v>
      </c>
      <c r="C349" s="3" t="s">
        <v>612</v>
      </c>
      <c r="D349" s="3" t="s">
        <v>610</v>
      </c>
      <c r="E349" s="3" t="s">
        <v>221</v>
      </c>
      <c r="F349" s="3"/>
      <c r="G349" s="15" t="s">
        <v>618</v>
      </c>
      <c r="H349" s="30" t="s">
        <v>878</v>
      </c>
      <c r="I349" s="18" t="s">
        <v>842</v>
      </c>
      <c r="J349" s="18"/>
      <c r="K349" s="18"/>
      <c r="L349" s="82" t="s">
        <v>833</v>
      </c>
      <c r="M349" s="18" t="s">
        <v>730</v>
      </c>
      <c r="N349" s="6" t="s">
        <v>786</v>
      </c>
      <c r="O349" s="6" t="s">
        <v>755</v>
      </c>
    </row>
    <row r="350" spans="1:18" x14ac:dyDescent="0.3">
      <c r="A350" s="57">
        <f t="shared" si="7"/>
        <v>2</v>
      </c>
      <c r="B350" s="3">
        <v>336</v>
      </c>
      <c r="C350" s="3" t="s">
        <v>613</v>
      </c>
      <c r="D350" s="3" t="s">
        <v>610</v>
      </c>
      <c r="E350" s="3" t="s">
        <v>470</v>
      </c>
      <c r="F350" s="3"/>
      <c r="G350" s="15" t="s">
        <v>618</v>
      </c>
      <c r="H350" s="30"/>
      <c r="I350" s="18"/>
      <c r="K350" s="18"/>
      <c r="L350" s="18"/>
      <c r="M350" s="6" t="s">
        <v>767</v>
      </c>
      <c r="N350" s="6" t="s">
        <v>767</v>
      </c>
    </row>
    <row r="351" spans="1:18" x14ac:dyDescent="0.3">
      <c r="A351" s="57">
        <f t="shared" si="7"/>
        <v>4</v>
      </c>
      <c r="B351" s="3">
        <v>337</v>
      </c>
      <c r="C351" s="3" t="s">
        <v>614</v>
      </c>
      <c r="D351" s="3" t="s">
        <v>610</v>
      </c>
      <c r="E351" s="3" t="s">
        <v>617</v>
      </c>
      <c r="F351" s="3"/>
      <c r="G351" s="15" t="s">
        <v>618</v>
      </c>
      <c r="H351" s="30"/>
      <c r="I351" s="18"/>
      <c r="J351" s="18"/>
      <c r="K351" s="18" t="s">
        <v>885</v>
      </c>
      <c r="L351" s="18"/>
      <c r="M351" s="6" t="s">
        <v>785</v>
      </c>
      <c r="N351" s="3" t="s">
        <v>758</v>
      </c>
      <c r="O351" s="6" t="s">
        <v>758</v>
      </c>
      <c r="P351" s="3" t="s">
        <v>700</v>
      </c>
    </row>
    <row r="352" spans="1:18" x14ac:dyDescent="0.3">
      <c r="A352" s="57">
        <f t="shared" si="7"/>
        <v>5</v>
      </c>
      <c r="B352" s="3">
        <v>338</v>
      </c>
      <c r="C352" s="3" t="s">
        <v>569</v>
      </c>
      <c r="D352" s="3" t="s">
        <v>845</v>
      </c>
      <c r="E352" s="3" t="s">
        <v>341</v>
      </c>
      <c r="F352" s="3"/>
      <c r="G352" s="15" t="s">
        <v>618</v>
      </c>
      <c r="H352" s="30">
        <v>45782</v>
      </c>
      <c r="I352" s="18"/>
      <c r="K352" s="18"/>
      <c r="L352" s="18" t="s">
        <v>846</v>
      </c>
      <c r="M352" s="6" t="s">
        <v>787</v>
      </c>
      <c r="N352" s="3" t="s">
        <v>777</v>
      </c>
      <c r="O352" s="6" t="s">
        <v>737</v>
      </c>
      <c r="P352" s="3" t="s">
        <v>700</v>
      </c>
    </row>
    <row r="353" spans="1:17" x14ac:dyDescent="0.3">
      <c r="A353" s="57">
        <f t="shared" si="7"/>
        <v>1</v>
      </c>
      <c r="B353" s="3">
        <v>339</v>
      </c>
      <c r="C353" s="3" t="s">
        <v>570</v>
      </c>
      <c r="D353" s="3" t="s">
        <v>845</v>
      </c>
      <c r="E353" s="3" t="s">
        <v>342</v>
      </c>
      <c r="F353" s="4"/>
      <c r="G353" s="15" t="s">
        <v>618</v>
      </c>
      <c r="H353" s="30" t="s">
        <v>878</v>
      </c>
      <c r="I353" s="18"/>
      <c r="J353" s="18"/>
      <c r="K353" s="18"/>
      <c r="L353" s="82" t="s">
        <v>833</v>
      </c>
      <c r="M353" s="6"/>
      <c r="N353" s="3"/>
    </row>
    <row r="354" spans="1:17" x14ac:dyDescent="0.3">
      <c r="A354" s="57">
        <f t="shared" si="7"/>
        <v>2</v>
      </c>
      <c r="B354" s="3">
        <v>340</v>
      </c>
      <c r="C354" s="3" t="s">
        <v>571</v>
      </c>
      <c r="D354" s="3" t="s">
        <v>845</v>
      </c>
      <c r="E354" s="3" t="s">
        <v>573</v>
      </c>
      <c r="F354" s="4"/>
      <c r="G354" s="15" t="s">
        <v>618</v>
      </c>
      <c r="H354" s="30" t="s">
        <v>841</v>
      </c>
      <c r="I354" s="18"/>
      <c r="J354" s="18"/>
      <c r="K354" s="18"/>
      <c r="L354" s="18" t="s">
        <v>820</v>
      </c>
      <c r="M354" s="3" t="s">
        <v>787</v>
      </c>
    </row>
    <row r="355" spans="1:17" x14ac:dyDescent="0.3">
      <c r="A355" s="57">
        <f t="shared" si="7"/>
        <v>4</v>
      </c>
      <c r="B355" s="3">
        <v>341</v>
      </c>
      <c r="C355" s="3" t="s">
        <v>572</v>
      </c>
      <c r="D355" s="3" t="s">
        <v>845</v>
      </c>
      <c r="E355" s="3" t="s">
        <v>574</v>
      </c>
      <c r="F355" s="3"/>
      <c r="G355" s="15" t="s">
        <v>618</v>
      </c>
      <c r="H355" s="30">
        <v>45784</v>
      </c>
      <c r="I355" s="18"/>
      <c r="J355" s="18"/>
      <c r="K355" s="18"/>
      <c r="L355" s="18" t="s">
        <v>796</v>
      </c>
      <c r="M355" s="3" t="s">
        <v>756</v>
      </c>
      <c r="N355" s="6" t="s">
        <v>755</v>
      </c>
      <c r="O355" s="6" t="s">
        <v>739</v>
      </c>
    </row>
    <row r="356" spans="1:17" x14ac:dyDescent="0.3">
      <c r="A356" s="57">
        <f t="shared" si="7"/>
        <v>2</v>
      </c>
      <c r="B356" s="3">
        <v>342</v>
      </c>
      <c r="C356" s="3" t="s">
        <v>615</v>
      </c>
      <c r="D356" s="3" t="s">
        <v>575</v>
      </c>
      <c r="E356" s="3" t="s">
        <v>746</v>
      </c>
      <c r="F356" s="3"/>
      <c r="G356" s="15" t="s">
        <v>618</v>
      </c>
      <c r="H356" s="30" t="s">
        <v>880</v>
      </c>
      <c r="I356" s="18"/>
      <c r="J356" s="18"/>
      <c r="K356" s="18"/>
      <c r="L356" s="18" t="s">
        <v>682</v>
      </c>
      <c r="M356" s="3" t="s">
        <v>758</v>
      </c>
    </row>
    <row r="357" spans="1:17" x14ac:dyDescent="0.3">
      <c r="A357" s="57">
        <f t="shared" si="7"/>
        <v>3</v>
      </c>
      <c r="B357" s="3">
        <v>343</v>
      </c>
      <c r="C357" s="3" t="s">
        <v>616</v>
      </c>
      <c r="D357" s="3" t="s">
        <v>575</v>
      </c>
      <c r="E357" s="3" t="s">
        <v>747</v>
      </c>
      <c r="F357" s="3"/>
      <c r="G357" s="15" t="s">
        <v>618</v>
      </c>
      <c r="H357" s="30" t="s">
        <v>878</v>
      </c>
      <c r="I357" s="18"/>
      <c r="J357" s="18"/>
      <c r="K357" s="18"/>
      <c r="L357" s="82" t="s">
        <v>833</v>
      </c>
      <c r="M357" s="3" t="s">
        <v>781</v>
      </c>
      <c r="N357" s="6" t="s">
        <v>752</v>
      </c>
    </row>
    <row r="358" spans="1:17" x14ac:dyDescent="0.3">
      <c r="A358" s="57">
        <f t="shared" si="7"/>
        <v>1</v>
      </c>
      <c r="B358" s="3">
        <v>344</v>
      </c>
      <c r="C358" s="3" t="s">
        <v>576</v>
      </c>
      <c r="D358" s="3" t="s">
        <v>579</v>
      </c>
      <c r="E358" s="3" t="s">
        <v>222</v>
      </c>
      <c r="F358" s="3"/>
      <c r="G358" s="15" t="s">
        <v>618</v>
      </c>
      <c r="H358" s="30"/>
      <c r="I358" s="18"/>
      <c r="J358" s="18"/>
      <c r="K358" s="18"/>
      <c r="L358" s="18"/>
      <c r="M358" s="3" t="s">
        <v>787</v>
      </c>
      <c r="N358" s="11"/>
    </row>
    <row r="359" spans="1:17" x14ac:dyDescent="0.3">
      <c r="A359" s="57">
        <f t="shared" si="7"/>
        <v>1</v>
      </c>
      <c r="B359" s="3">
        <v>345</v>
      </c>
      <c r="C359" s="3" t="s">
        <v>577</v>
      </c>
      <c r="D359" s="3" t="s">
        <v>579</v>
      </c>
      <c r="E359" s="3" t="s">
        <v>221</v>
      </c>
      <c r="F359" s="3" t="s">
        <v>120</v>
      </c>
      <c r="G359" s="15" t="s">
        <v>618</v>
      </c>
      <c r="H359" s="30"/>
      <c r="I359" s="18"/>
      <c r="J359" s="18"/>
      <c r="K359" s="18"/>
      <c r="L359" s="18"/>
      <c r="M359" s="18" t="s">
        <v>745</v>
      </c>
      <c r="N359" s="3"/>
    </row>
    <row r="360" spans="1:17" x14ac:dyDescent="0.3">
      <c r="A360" s="57">
        <f t="shared" si="7"/>
        <v>2</v>
      </c>
      <c r="B360" s="3">
        <v>346</v>
      </c>
      <c r="C360" s="3" t="s">
        <v>578</v>
      </c>
      <c r="D360" s="3" t="s">
        <v>579</v>
      </c>
      <c r="E360" s="3" t="s">
        <v>221</v>
      </c>
      <c r="F360" s="3" t="s">
        <v>121</v>
      </c>
      <c r="G360" s="15" t="s">
        <v>618</v>
      </c>
      <c r="H360" s="30"/>
      <c r="I360" s="18"/>
      <c r="J360" s="18"/>
      <c r="K360" s="18"/>
      <c r="L360" s="18"/>
      <c r="M360" s="3" t="s">
        <v>752</v>
      </c>
      <c r="N360" s="6" t="s">
        <v>752</v>
      </c>
    </row>
    <row r="361" spans="1:17" x14ac:dyDescent="0.3">
      <c r="A361" s="57">
        <f t="shared" si="7"/>
        <v>1</v>
      </c>
      <c r="B361" s="3">
        <v>347</v>
      </c>
      <c r="C361" s="3" t="s">
        <v>580</v>
      </c>
      <c r="D361" s="3" t="s">
        <v>581</v>
      </c>
      <c r="E361" s="3" t="s">
        <v>582</v>
      </c>
      <c r="F361" s="3"/>
      <c r="G361" s="15" t="s">
        <v>618</v>
      </c>
      <c r="H361" s="30"/>
      <c r="I361" s="18"/>
      <c r="J361" s="18"/>
      <c r="K361" s="18"/>
      <c r="L361" s="18"/>
      <c r="M361" s="3" t="s">
        <v>787</v>
      </c>
    </row>
    <row r="362" spans="1:17" x14ac:dyDescent="0.3">
      <c r="A362" s="57">
        <f t="shared" si="7"/>
        <v>2</v>
      </c>
      <c r="B362" s="3">
        <v>348</v>
      </c>
      <c r="C362" s="3" t="s">
        <v>583</v>
      </c>
      <c r="D362" s="3" t="s">
        <v>585</v>
      </c>
      <c r="E362" s="3" t="s">
        <v>586</v>
      </c>
      <c r="F362" s="3"/>
      <c r="G362" s="15" t="s">
        <v>618</v>
      </c>
      <c r="H362" s="30"/>
      <c r="I362" s="18" t="s">
        <v>842</v>
      </c>
      <c r="J362" s="69"/>
      <c r="K362" s="18"/>
      <c r="L362" s="18"/>
      <c r="M362" s="18" t="s">
        <v>730</v>
      </c>
      <c r="N362" s="3" t="s">
        <v>787</v>
      </c>
    </row>
    <row r="363" spans="1:17" x14ac:dyDescent="0.3">
      <c r="A363" s="57">
        <f t="shared" si="7"/>
        <v>3</v>
      </c>
      <c r="B363" s="3">
        <v>349</v>
      </c>
      <c r="C363" s="3" t="s">
        <v>584</v>
      </c>
      <c r="D363" s="3" t="s">
        <v>585</v>
      </c>
      <c r="E363" s="3" t="s">
        <v>587</v>
      </c>
      <c r="F363" s="3"/>
      <c r="G363" s="15" t="s">
        <v>618</v>
      </c>
      <c r="H363" s="30" t="s">
        <v>878</v>
      </c>
      <c r="I363" s="18"/>
      <c r="J363" s="18"/>
      <c r="K363" s="18"/>
      <c r="L363" s="82" t="s">
        <v>833</v>
      </c>
      <c r="M363" s="3" t="s">
        <v>752</v>
      </c>
      <c r="N363" s="3" t="s">
        <v>752</v>
      </c>
    </row>
    <row r="364" spans="1:17" x14ac:dyDescent="0.3">
      <c r="A364" s="57">
        <f t="shared" si="7"/>
        <v>6</v>
      </c>
      <c r="B364" s="3">
        <v>350</v>
      </c>
      <c r="C364" s="3" t="s">
        <v>588</v>
      </c>
      <c r="D364" s="3" t="s">
        <v>593</v>
      </c>
      <c r="E364" s="3" t="s">
        <v>597</v>
      </c>
      <c r="F364" s="3"/>
      <c r="G364" s="15" t="s">
        <v>618</v>
      </c>
      <c r="H364" s="30" t="s">
        <v>880</v>
      </c>
      <c r="I364" s="18"/>
      <c r="J364" s="18"/>
      <c r="K364" s="18" t="s">
        <v>877</v>
      </c>
      <c r="L364" s="18" t="s">
        <v>682</v>
      </c>
      <c r="M364" s="18" t="s">
        <v>811</v>
      </c>
      <c r="N364" s="3" t="s">
        <v>787</v>
      </c>
      <c r="O364" s="3" t="s">
        <v>767</v>
      </c>
      <c r="P364" s="6" t="s">
        <v>767</v>
      </c>
      <c r="Q364" s="6" t="s">
        <v>744</v>
      </c>
    </row>
    <row r="365" spans="1:17" x14ac:dyDescent="0.3">
      <c r="A365" s="57">
        <f t="shared" si="7"/>
        <v>6</v>
      </c>
      <c r="B365" s="3">
        <v>351</v>
      </c>
      <c r="C365" s="3" t="s">
        <v>589</v>
      </c>
      <c r="D365" s="3" t="s">
        <v>593</v>
      </c>
      <c r="E365" s="3" t="s">
        <v>595</v>
      </c>
      <c r="F365" s="3"/>
      <c r="G365" s="15" t="s">
        <v>618</v>
      </c>
      <c r="H365" s="30">
        <v>45782</v>
      </c>
      <c r="I365" s="18"/>
      <c r="J365" s="18"/>
      <c r="K365" s="18"/>
      <c r="L365" s="18" t="s">
        <v>846</v>
      </c>
      <c r="M365" s="3" t="s">
        <v>811</v>
      </c>
      <c r="N365" s="3" t="s">
        <v>799</v>
      </c>
      <c r="O365" s="6" t="s">
        <v>767</v>
      </c>
      <c r="P365" s="6" t="s">
        <v>767</v>
      </c>
      <c r="Q365" s="6" t="s">
        <v>755</v>
      </c>
    </row>
    <row r="366" spans="1:17" x14ac:dyDescent="0.3">
      <c r="A366" s="57">
        <f t="shared" si="7"/>
        <v>4</v>
      </c>
      <c r="B366" s="3">
        <v>352</v>
      </c>
      <c r="C366" s="3" t="s">
        <v>590</v>
      </c>
      <c r="D366" s="3" t="s">
        <v>593</v>
      </c>
      <c r="E366" s="3" t="s">
        <v>596</v>
      </c>
      <c r="F366" s="3" t="s">
        <v>120</v>
      </c>
      <c r="G366" s="15" t="s">
        <v>618</v>
      </c>
      <c r="H366" s="30">
        <v>45782</v>
      </c>
      <c r="I366" s="18"/>
      <c r="J366" s="18"/>
      <c r="K366" s="18"/>
      <c r="L366" s="18" t="s">
        <v>846</v>
      </c>
      <c r="M366" s="3" t="s">
        <v>787</v>
      </c>
      <c r="N366" s="3" t="s">
        <v>767</v>
      </c>
      <c r="O366" s="6" t="s">
        <v>767</v>
      </c>
    </row>
    <row r="367" spans="1:17" x14ac:dyDescent="0.3">
      <c r="A367" s="57">
        <f t="shared" si="7"/>
        <v>2</v>
      </c>
      <c r="B367" s="3">
        <v>353</v>
      </c>
      <c r="C367" s="3" t="s">
        <v>591</v>
      </c>
      <c r="D367" s="3" t="s">
        <v>593</v>
      </c>
      <c r="E367" s="3" t="s">
        <v>596</v>
      </c>
      <c r="F367" s="3" t="s">
        <v>121</v>
      </c>
      <c r="G367" s="15" t="s">
        <v>618</v>
      </c>
      <c r="H367" s="30"/>
      <c r="I367" s="18"/>
      <c r="J367" s="18"/>
      <c r="K367" s="18" t="s">
        <v>885</v>
      </c>
      <c r="L367" s="18"/>
      <c r="M367" s="3" t="s">
        <v>785</v>
      </c>
      <c r="N367" s="3" t="s">
        <v>739</v>
      </c>
    </row>
    <row r="368" spans="1:17" x14ac:dyDescent="0.3">
      <c r="A368" s="57">
        <f t="shared" si="7"/>
        <v>5</v>
      </c>
      <c r="B368" s="3">
        <v>354</v>
      </c>
      <c r="C368" s="3" t="s">
        <v>592</v>
      </c>
      <c r="D368" s="3" t="s">
        <v>593</v>
      </c>
      <c r="E368" s="3" t="s">
        <v>596</v>
      </c>
      <c r="F368" s="3" t="s">
        <v>123</v>
      </c>
      <c r="G368" s="15" t="s">
        <v>618</v>
      </c>
      <c r="H368" s="30"/>
      <c r="I368" s="18"/>
      <c r="J368" s="18"/>
      <c r="K368" s="18"/>
      <c r="L368" s="18"/>
      <c r="M368" s="18" t="s">
        <v>811</v>
      </c>
      <c r="N368" s="3" t="s">
        <v>799</v>
      </c>
      <c r="O368" s="3" t="s">
        <v>737</v>
      </c>
      <c r="P368" s="6" t="s">
        <v>700</v>
      </c>
      <c r="Q368" s="3" t="s">
        <v>700</v>
      </c>
    </row>
    <row r="369" spans="1:18" x14ac:dyDescent="0.3">
      <c r="A369" s="57">
        <f t="shared" si="7"/>
        <v>3</v>
      </c>
      <c r="B369" s="3">
        <v>355</v>
      </c>
      <c r="C369" s="3" t="s">
        <v>594</v>
      </c>
      <c r="D369" s="3" t="s">
        <v>593</v>
      </c>
      <c r="E369" s="3" t="s">
        <v>596</v>
      </c>
      <c r="F369" s="3" t="s">
        <v>131</v>
      </c>
      <c r="G369" s="15" t="s">
        <v>618</v>
      </c>
      <c r="H369" s="30" t="s">
        <v>880</v>
      </c>
      <c r="I369" s="18"/>
      <c r="J369" s="18"/>
      <c r="K369" s="18"/>
      <c r="L369" s="18" t="s">
        <v>682</v>
      </c>
      <c r="M369" s="3" t="s">
        <v>789</v>
      </c>
      <c r="N369" s="3" t="s">
        <v>755</v>
      </c>
    </row>
    <row r="370" spans="1:18" x14ac:dyDescent="0.3">
      <c r="A370" s="57">
        <f>COUNTIF(M370:AX370,"&lt;&gt;")</f>
        <v>6</v>
      </c>
      <c r="B370" s="3">
        <v>356</v>
      </c>
      <c r="C370" s="3" t="s">
        <v>280</v>
      </c>
      <c r="D370" s="3" t="s">
        <v>598</v>
      </c>
      <c r="E370" s="3" t="s">
        <v>599</v>
      </c>
      <c r="F370" s="3" t="s">
        <v>120</v>
      </c>
      <c r="G370" s="15" t="s">
        <v>618</v>
      </c>
      <c r="H370" s="30" t="s">
        <v>880</v>
      </c>
      <c r="I370" s="18"/>
      <c r="J370" s="18"/>
      <c r="K370" s="18"/>
      <c r="L370" s="18" t="s">
        <v>682</v>
      </c>
      <c r="M370" s="18" t="s">
        <v>846</v>
      </c>
      <c r="N370" s="3" t="s">
        <v>799</v>
      </c>
      <c r="O370" s="3" t="s">
        <v>729</v>
      </c>
      <c r="P370" s="6" t="s">
        <v>755</v>
      </c>
      <c r="Q370" s="6" t="s">
        <v>739</v>
      </c>
      <c r="R370" s="3" t="s">
        <v>700</v>
      </c>
    </row>
    <row r="371" spans="1:18" x14ac:dyDescent="0.3">
      <c r="A371" s="57">
        <f>COUNTIF(M371:AX371,"&lt;&gt;")</f>
        <v>5</v>
      </c>
      <c r="B371" s="3">
        <v>357</v>
      </c>
      <c r="C371" s="3" t="s">
        <v>281</v>
      </c>
      <c r="D371" s="3" t="s">
        <v>598</v>
      </c>
      <c r="E371" s="3" t="s">
        <v>689</v>
      </c>
      <c r="F371" s="3"/>
      <c r="G371" s="15" t="s">
        <v>618</v>
      </c>
      <c r="H371" s="30" t="s">
        <v>878</v>
      </c>
      <c r="I371" s="18"/>
      <c r="J371" s="18"/>
      <c r="K371" s="18"/>
      <c r="L371" s="82" t="s">
        <v>833</v>
      </c>
      <c r="M371" s="18" t="s">
        <v>846</v>
      </c>
      <c r="N371" s="3" t="s">
        <v>811</v>
      </c>
      <c r="O371" s="3" t="s">
        <v>787</v>
      </c>
      <c r="P371" s="6" t="s">
        <v>737</v>
      </c>
      <c r="Q371" s="3" t="s">
        <v>683</v>
      </c>
    </row>
    <row r="372" spans="1:18" x14ac:dyDescent="0.3">
      <c r="A372" s="57">
        <f t="shared" ref="A372:A418" si="8">COUNTIF(L372:AW372,"&lt;&gt;")</f>
        <v>4</v>
      </c>
      <c r="B372" s="3">
        <v>358</v>
      </c>
      <c r="C372" s="3" t="s">
        <v>282</v>
      </c>
      <c r="D372" s="3" t="s">
        <v>598</v>
      </c>
      <c r="E372" s="3" t="s">
        <v>690</v>
      </c>
      <c r="F372" s="3"/>
      <c r="G372" s="15" t="s">
        <v>618</v>
      </c>
      <c r="H372" s="30">
        <v>45784</v>
      </c>
      <c r="I372" s="18"/>
      <c r="J372" s="18"/>
      <c r="K372" s="18"/>
      <c r="L372" s="18" t="s">
        <v>796</v>
      </c>
      <c r="M372" s="3" t="s">
        <v>799</v>
      </c>
      <c r="N372" s="3" t="s">
        <v>752</v>
      </c>
      <c r="O372" s="6" t="s">
        <v>752</v>
      </c>
    </row>
    <row r="373" spans="1:18" x14ac:dyDescent="0.3">
      <c r="A373" s="57">
        <f t="shared" si="8"/>
        <v>3</v>
      </c>
      <c r="B373" s="3">
        <v>359</v>
      </c>
      <c r="C373" s="3" t="s">
        <v>600</v>
      </c>
      <c r="D373" s="3" t="s">
        <v>606</v>
      </c>
      <c r="E373" s="3" t="s">
        <v>169</v>
      </c>
      <c r="F373" s="3" t="s">
        <v>120</v>
      </c>
      <c r="G373" s="15" t="s">
        <v>618</v>
      </c>
      <c r="H373" s="30" t="s">
        <v>878</v>
      </c>
      <c r="I373" s="18"/>
      <c r="J373" s="18"/>
      <c r="K373" s="18"/>
      <c r="L373" s="82" t="s">
        <v>833</v>
      </c>
      <c r="M373" s="3" t="s">
        <v>787</v>
      </c>
      <c r="N373" s="3" t="s">
        <v>756</v>
      </c>
    </row>
    <row r="374" spans="1:18" x14ac:dyDescent="0.3">
      <c r="A374" s="57">
        <f t="shared" si="8"/>
        <v>1</v>
      </c>
      <c r="B374" s="3">
        <v>360</v>
      </c>
      <c r="C374" s="3" t="s">
        <v>601</v>
      </c>
      <c r="D374" s="3" t="s">
        <v>606</v>
      </c>
      <c r="E374" s="3" t="s">
        <v>169</v>
      </c>
      <c r="F374" s="3" t="s">
        <v>121</v>
      </c>
      <c r="G374" s="15" t="s">
        <v>618</v>
      </c>
      <c r="H374" s="30"/>
      <c r="I374" s="18"/>
      <c r="J374" s="18"/>
      <c r="K374" s="18"/>
      <c r="L374" s="18"/>
      <c r="M374" s="3" t="s">
        <v>758</v>
      </c>
    </row>
    <row r="375" spans="1:18" x14ac:dyDescent="0.3">
      <c r="A375" s="57">
        <f t="shared" si="8"/>
        <v>4</v>
      </c>
      <c r="B375" s="3">
        <v>361</v>
      </c>
      <c r="C375" s="3" t="s">
        <v>602</v>
      </c>
      <c r="D375" s="3" t="s">
        <v>606</v>
      </c>
      <c r="E375" s="3" t="s">
        <v>607</v>
      </c>
      <c r="F375" s="3" t="s">
        <v>120</v>
      </c>
      <c r="G375" s="15" t="s">
        <v>618</v>
      </c>
      <c r="H375" s="30">
        <v>45782</v>
      </c>
      <c r="I375" s="18"/>
      <c r="K375" s="18" t="s">
        <v>885</v>
      </c>
      <c r="L375" s="18" t="s">
        <v>846</v>
      </c>
      <c r="M375" s="3" t="s">
        <v>785</v>
      </c>
      <c r="N375" s="6" t="s">
        <v>767</v>
      </c>
      <c r="O375" s="6" t="s">
        <v>767</v>
      </c>
    </row>
    <row r="376" spans="1:18" x14ac:dyDescent="0.3">
      <c r="A376" s="57">
        <f t="shared" si="8"/>
        <v>5</v>
      </c>
      <c r="B376" s="3">
        <v>362</v>
      </c>
      <c r="C376" s="3" t="s">
        <v>603</v>
      </c>
      <c r="D376" s="3" t="s">
        <v>606</v>
      </c>
      <c r="E376" s="3" t="s">
        <v>608</v>
      </c>
      <c r="F376" s="3" t="s">
        <v>121</v>
      </c>
      <c r="G376" s="15" t="s">
        <v>618</v>
      </c>
      <c r="H376" s="30">
        <v>45784</v>
      </c>
      <c r="I376" s="18"/>
      <c r="J376" s="18"/>
      <c r="K376" s="18"/>
      <c r="L376" s="18" t="s">
        <v>796</v>
      </c>
      <c r="M376" s="3" t="s">
        <v>752</v>
      </c>
      <c r="N376" s="6" t="s">
        <v>752</v>
      </c>
      <c r="O376" s="6" t="s">
        <v>739</v>
      </c>
      <c r="P376" s="3" t="s">
        <v>700</v>
      </c>
    </row>
    <row r="377" spans="1:18" x14ac:dyDescent="0.3">
      <c r="A377" s="57">
        <f t="shared" si="8"/>
        <v>1</v>
      </c>
      <c r="B377" s="3">
        <v>363</v>
      </c>
      <c r="C377" s="3" t="s">
        <v>604</v>
      </c>
      <c r="D377" s="3" t="s">
        <v>606</v>
      </c>
      <c r="E377" s="3" t="s">
        <v>607</v>
      </c>
      <c r="F377" s="3" t="s">
        <v>120</v>
      </c>
      <c r="G377" s="15" t="s">
        <v>618</v>
      </c>
      <c r="H377" s="30" t="s">
        <v>880</v>
      </c>
      <c r="I377" s="18"/>
      <c r="J377" s="18"/>
      <c r="K377" s="18"/>
      <c r="L377" s="18" t="s">
        <v>682</v>
      </c>
    </row>
    <row r="378" spans="1:18" x14ac:dyDescent="0.3">
      <c r="A378" s="57">
        <f t="shared" si="8"/>
        <v>1</v>
      </c>
      <c r="B378" s="3">
        <v>364</v>
      </c>
      <c r="C378" s="3" t="s">
        <v>605</v>
      </c>
      <c r="D378" s="3" t="s">
        <v>606</v>
      </c>
      <c r="E378" s="3" t="s">
        <v>608</v>
      </c>
      <c r="F378" s="3" t="s">
        <v>121</v>
      </c>
      <c r="G378" s="15" t="s">
        <v>618</v>
      </c>
      <c r="H378" s="30"/>
      <c r="I378" s="18"/>
      <c r="J378" s="18"/>
      <c r="K378" s="18"/>
      <c r="L378" s="18"/>
      <c r="M378" s="6" t="s">
        <v>768</v>
      </c>
    </row>
    <row r="379" spans="1:18" x14ac:dyDescent="0.3">
      <c r="A379" s="57">
        <f t="shared" si="8"/>
        <v>3</v>
      </c>
      <c r="B379" s="3">
        <v>365</v>
      </c>
      <c r="C379" s="3" t="s">
        <v>366</v>
      </c>
      <c r="D379" s="3" t="s">
        <v>609</v>
      </c>
      <c r="E379" s="3" t="s">
        <v>213</v>
      </c>
      <c r="F379" s="3" t="s">
        <v>106</v>
      </c>
      <c r="G379" s="15" t="s">
        <v>618</v>
      </c>
      <c r="H379" s="30" t="s">
        <v>878</v>
      </c>
      <c r="I379" s="18"/>
      <c r="J379" s="18"/>
      <c r="K379" s="18"/>
      <c r="L379" s="82" t="s">
        <v>833</v>
      </c>
      <c r="M379" s="6" t="s">
        <v>787</v>
      </c>
      <c r="N379" s="6" t="s">
        <v>739</v>
      </c>
    </row>
    <row r="380" spans="1:18" x14ac:dyDescent="0.3">
      <c r="A380" s="57">
        <f t="shared" si="8"/>
        <v>1</v>
      </c>
      <c r="B380" s="3">
        <v>366</v>
      </c>
      <c r="C380" s="3" t="s">
        <v>367</v>
      </c>
      <c r="D380" s="3" t="s">
        <v>609</v>
      </c>
      <c r="E380" s="3" t="s">
        <v>214</v>
      </c>
      <c r="F380" s="3" t="s">
        <v>106</v>
      </c>
      <c r="G380" s="15" t="s">
        <v>618</v>
      </c>
      <c r="H380" s="30"/>
      <c r="I380" s="18"/>
      <c r="J380" s="18"/>
      <c r="K380" s="18"/>
      <c r="L380" s="18"/>
      <c r="M380" s="3" t="s">
        <v>700</v>
      </c>
    </row>
    <row r="381" spans="1:18" x14ac:dyDescent="0.3">
      <c r="A381" s="57">
        <f t="shared" si="8"/>
        <v>1</v>
      </c>
      <c r="B381" s="45"/>
      <c r="C381" s="45"/>
      <c r="D381" s="45"/>
      <c r="E381" s="46" t="s">
        <v>851</v>
      </c>
      <c r="F381" s="45"/>
      <c r="G381" s="45"/>
      <c r="H381" s="46"/>
      <c r="I381" s="46"/>
      <c r="J381" s="46"/>
      <c r="K381" s="46"/>
      <c r="L381" s="45" t="s">
        <v>624</v>
      </c>
      <c r="M381" s="46"/>
      <c r="N381" s="46"/>
      <c r="O381" s="13"/>
      <c r="P381" s="13"/>
      <c r="Q381" s="13"/>
    </row>
    <row r="382" spans="1:18" x14ac:dyDescent="0.3">
      <c r="A382" s="57">
        <f t="shared" si="8"/>
        <v>0</v>
      </c>
      <c r="B382" s="64">
        <v>1</v>
      </c>
      <c r="C382" s="64" t="s">
        <v>852</v>
      </c>
      <c r="D382" s="64" t="s">
        <v>103</v>
      </c>
      <c r="E382" s="64" t="s">
        <v>854</v>
      </c>
      <c r="F382" s="3" t="s">
        <v>855</v>
      </c>
      <c r="G382" s="15"/>
      <c r="H382" s="30"/>
      <c r="I382" s="18" t="s">
        <v>842</v>
      </c>
      <c r="J382" s="18"/>
      <c r="K382" s="18"/>
      <c r="L382" s="18"/>
      <c r="M382" s="3"/>
    </row>
    <row r="383" spans="1:18" x14ac:dyDescent="0.3">
      <c r="A383" s="57">
        <f t="shared" si="8"/>
        <v>1</v>
      </c>
      <c r="B383" s="64">
        <v>2</v>
      </c>
      <c r="C383" s="64" t="s">
        <v>853</v>
      </c>
      <c r="D383" s="64" t="s">
        <v>103</v>
      </c>
      <c r="E383" s="64" t="s">
        <v>854</v>
      </c>
      <c r="F383" s="3" t="s">
        <v>856</v>
      </c>
      <c r="G383" s="15"/>
      <c r="H383" s="30"/>
      <c r="I383" s="18"/>
      <c r="J383" s="18"/>
      <c r="K383" s="18"/>
      <c r="L383" s="82" t="s">
        <v>833</v>
      </c>
      <c r="M383" s="3"/>
    </row>
    <row r="384" spans="1:18" x14ac:dyDescent="0.3">
      <c r="A384" s="57">
        <f t="shared" si="8"/>
        <v>1</v>
      </c>
      <c r="B384" s="45"/>
      <c r="C384" s="45"/>
      <c r="D384" s="45"/>
      <c r="E384" s="46" t="s">
        <v>624</v>
      </c>
      <c r="F384" s="45"/>
      <c r="G384" s="45"/>
      <c r="H384" s="46"/>
      <c r="I384" s="46"/>
      <c r="J384" s="46"/>
      <c r="K384" s="46"/>
      <c r="L384" s="45" t="s">
        <v>624</v>
      </c>
      <c r="M384" s="46"/>
      <c r="N384" s="46"/>
      <c r="O384" s="13"/>
      <c r="P384" s="13"/>
      <c r="Q384" s="13"/>
    </row>
    <row r="385" spans="1:17" x14ac:dyDescent="0.3">
      <c r="A385" s="57">
        <f>COUNTIF(M385:AX385,"&lt;&gt;")</f>
        <v>2</v>
      </c>
      <c r="B385" s="25">
        <v>1</v>
      </c>
      <c r="C385" s="25" t="s">
        <v>625</v>
      </c>
      <c r="D385" s="25" t="s">
        <v>103</v>
      </c>
      <c r="E385" s="25" t="s">
        <v>821</v>
      </c>
      <c r="F385" s="3"/>
      <c r="G385" s="15" t="s">
        <v>618</v>
      </c>
      <c r="H385" s="30" t="s">
        <v>841</v>
      </c>
      <c r="I385" s="18"/>
      <c r="J385" s="18"/>
      <c r="K385" s="18"/>
      <c r="L385" s="82" t="s">
        <v>833</v>
      </c>
      <c r="M385" s="18" t="s">
        <v>820</v>
      </c>
      <c r="N385" s="3" t="s">
        <v>748</v>
      </c>
    </row>
    <row r="386" spans="1:17" x14ac:dyDescent="0.3">
      <c r="A386" s="57">
        <f t="shared" si="8"/>
        <v>3</v>
      </c>
      <c r="B386" s="25">
        <v>2</v>
      </c>
      <c r="C386" s="25" t="s">
        <v>626</v>
      </c>
      <c r="D386" s="25" t="s">
        <v>103</v>
      </c>
      <c r="E386" s="25" t="s">
        <v>638</v>
      </c>
      <c r="F386" s="3"/>
      <c r="G386" s="15" t="s">
        <v>618</v>
      </c>
      <c r="H386" s="30" t="s">
        <v>830</v>
      </c>
      <c r="I386" s="18"/>
      <c r="J386" s="18"/>
      <c r="K386" s="18" t="s">
        <v>877</v>
      </c>
      <c r="L386" s="18" t="s">
        <v>829</v>
      </c>
      <c r="M386" s="3" t="s">
        <v>753</v>
      </c>
      <c r="N386" s="3" t="s">
        <v>744</v>
      </c>
    </row>
    <row r="387" spans="1:17" x14ac:dyDescent="0.3">
      <c r="A387" s="57">
        <f t="shared" si="8"/>
        <v>3</v>
      </c>
      <c r="B387" s="25">
        <v>2</v>
      </c>
      <c r="C387" s="25" t="s">
        <v>627</v>
      </c>
      <c r="D387" s="25" t="s">
        <v>103</v>
      </c>
      <c r="E387" s="25" t="s">
        <v>823</v>
      </c>
      <c r="F387" s="3"/>
      <c r="G387" s="15" t="s">
        <v>618</v>
      </c>
      <c r="H387" s="30"/>
      <c r="I387" s="18" t="s">
        <v>842</v>
      </c>
      <c r="J387" s="18"/>
      <c r="K387" s="18"/>
      <c r="L387" s="18"/>
      <c r="M387" s="18" t="s">
        <v>730</v>
      </c>
      <c r="N387" s="3" t="s">
        <v>800</v>
      </c>
      <c r="O387" s="3" t="s">
        <v>750</v>
      </c>
    </row>
    <row r="388" spans="1:17" x14ac:dyDescent="0.3">
      <c r="A388" s="57">
        <f t="shared" si="8"/>
        <v>3</v>
      </c>
      <c r="B388" s="25">
        <v>2</v>
      </c>
      <c r="C388" s="25" t="s">
        <v>628</v>
      </c>
      <c r="D388" s="25" t="s">
        <v>103</v>
      </c>
      <c r="E388" s="25" t="s">
        <v>639</v>
      </c>
      <c r="F388" s="3"/>
      <c r="G388" s="15" t="s">
        <v>618</v>
      </c>
      <c r="H388" s="30"/>
      <c r="I388" s="18" t="s">
        <v>842</v>
      </c>
      <c r="J388" s="18"/>
      <c r="K388" s="18"/>
      <c r="L388" s="18"/>
      <c r="M388" s="18" t="s">
        <v>730</v>
      </c>
      <c r="N388" s="3" t="s">
        <v>800</v>
      </c>
      <c r="O388" s="3" t="s">
        <v>750</v>
      </c>
    </row>
    <row r="389" spans="1:17" x14ac:dyDescent="0.3">
      <c r="A389" s="57">
        <f t="shared" si="8"/>
        <v>0</v>
      </c>
      <c r="B389" s="25">
        <v>2</v>
      </c>
      <c r="C389" s="25" t="s">
        <v>629</v>
      </c>
      <c r="D389" s="25" t="s">
        <v>641</v>
      </c>
      <c r="E389" s="25" t="s">
        <v>640</v>
      </c>
      <c r="F389" s="3"/>
      <c r="G389" s="16" t="s">
        <v>618</v>
      </c>
      <c r="H389" s="30"/>
      <c r="I389" s="18"/>
      <c r="J389" s="18"/>
      <c r="K389" s="18"/>
      <c r="L389" s="18"/>
    </row>
    <row r="390" spans="1:17" x14ac:dyDescent="0.3">
      <c r="A390" s="57">
        <f>COUNTIF(M390:AX390,"&lt;&gt;")</f>
        <v>3</v>
      </c>
      <c r="B390" s="25">
        <v>2</v>
      </c>
      <c r="C390" s="25" t="s">
        <v>630</v>
      </c>
      <c r="D390" s="25" t="s">
        <v>641</v>
      </c>
      <c r="E390" s="25" t="s">
        <v>642</v>
      </c>
      <c r="F390" s="3"/>
      <c r="G390" s="16" t="s">
        <v>618</v>
      </c>
      <c r="H390" s="30" t="s">
        <v>841</v>
      </c>
      <c r="I390" s="18"/>
      <c r="J390" s="18"/>
      <c r="K390" s="18"/>
      <c r="L390" s="82" t="s">
        <v>833</v>
      </c>
      <c r="M390" s="18" t="s">
        <v>820</v>
      </c>
      <c r="N390" s="3" t="s">
        <v>800</v>
      </c>
      <c r="O390" s="3" t="s">
        <v>750</v>
      </c>
    </row>
    <row r="391" spans="1:17" x14ac:dyDescent="0.3">
      <c r="A391" s="57">
        <f t="shared" si="8"/>
        <v>3</v>
      </c>
      <c r="B391" s="25">
        <v>2</v>
      </c>
      <c r="C391" s="25" t="s">
        <v>631</v>
      </c>
      <c r="D391" s="25" t="s">
        <v>338</v>
      </c>
      <c r="E391" s="25" t="s">
        <v>691</v>
      </c>
      <c r="F391" s="3"/>
      <c r="G391" s="16" t="s">
        <v>618</v>
      </c>
      <c r="H391" s="30"/>
      <c r="I391" s="18" t="s">
        <v>842</v>
      </c>
      <c r="J391" s="18"/>
      <c r="K391" s="18"/>
      <c r="L391" s="82" t="s">
        <v>833</v>
      </c>
      <c r="M391" s="18" t="s">
        <v>730</v>
      </c>
      <c r="N391" s="3" t="s">
        <v>786</v>
      </c>
      <c r="O391" s="14"/>
    </row>
    <row r="392" spans="1:17" x14ac:dyDescent="0.3">
      <c r="A392" s="57">
        <f t="shared" si="8"/>
        <v>2</v>
      </c>
      <c r="B392" s="25">
        <v>2</v>
      </c>
      <c r="C392" s="25" t="s">
        <v>632</v>
      </c>
      <c r="D392" s="25" t="s">
        <v>828</v>
      </c>
      <c r="E392" s="25" t="s">
        <v>643</v>
      </c>
      <c r="F392" s="29" t="s">
        <v>692</v>
      </c>
      <c r="G392" s="16" t="s">
        <v>618</v>
      </c>
      <c r="H392" s="30"/>
      <c r="I392" s="65"/>
      <c r="J392" s="65"/>
      <c r="K392" s="65"/>
      <c r="L392" s="65"/>
      <c r="M392" s="3" t="s">
        <v>767</v>
      </c>
      <c r="N392" s="3" t="s">
        <v>767</v>
      </c>
    </row>
    <row r="393" spans="1:17" x14ac:dyDescent="0.3">
      <c r="A393" s="57">
        <f t="shared" si="8"/>
        <v>4</v>
      </c>
      <c r="B393" s="25">
        <v>2</v>
      </c>
      <c r="C393" s="25" t="s">
        <v>633</v>
      </c>
      <c r="D393" s="25" t="s">
        <v>828</v>
      </c>
      <c r="E393" s="25" t="s">
        <v>810</v>
      </c>
      <c r="F393" s="16"/>
      <c r="G393" s="16" t="s">
        <v>618</v>
      </c>
      <c r="H393" s="30"/>
      <c r="I393" s="18" t="s">
        <v>842</v>
      </c>
      <c r="J393" s="18"/>
      <c r="K393" s="18"/>
      <c r="L393" s="82" t="s">
        <v>833</v>
      </c>
      <c r="M393" s="18" t="s">
        <v>730</v>
      </c>
      <c r="N393" s="3" t="s">
        <v>786</v>
      </c>
      <c r="O393" s="3" t="s">
        <v>767</v>
      </c>
    </row>
    <row r="394" spans="1:17" x14ac:dyDescent="0.3">
      <c r="A394" s="57">
        <f>COUNTIF(M394:AX394,"&lt;&gt;")</f>
        <v>3</v>
      </c>
      <c r="B394" s="25">
        <v>2</v>
      </c>
      <c r="C394" s="25" t="s">
        <v>703</v>
      </c>
      <c r="D394" s="25" t="s">
        <v>469</v>
      </c>
      <c r="E394" s="25" t="s">
        <v>470</v>
      </c>
      <c r="F394" s="3"/>
      <c r="G394" s="15" t="s">
        <v>618</v>
      </c>
      <c r="H394" s="30" t="s">
        <v>841</v>
      </c>
      <c r="I394" s="18"/>
      <c r="J394" s="18"/>
      <c r="K394" s="18"/>
      <c r="L394" s="82" t="s">
        <v>833</v>
      </c>
      <c r="M394" s="18" t="s">
        <v>820</v>
      </c>
      <c r="N394" s="3" t="s">
        <v>767</v>
      </c>
      <c r="O394" s="3" t="s">
        <v>767</v>
      </c>
    </row>
    <row r="395" spans="1:17" x14ac:dyDescent="0.3">
      <c r="A395" s="57">
        <f>COUNTIF(M395:AX395,"&lt;&gt;")</f>
        <v>3</v>
      </c>
      <c r="B395" s="25">
        <v>2</v>
      </c>
      <c r="C395" s="25" t="s">
        <v>634</v>
      </c>
      <c r="D395" s="25" t="s">
        <v>500</v>
      </c>
      <c r="E395" s="25" t="s">
        <v>644</v>
      </c>
      <c r="F395" s="3"/>
      <c r="G395" s="15" t="s">
        <v>618</v>
      </c>
      <c r="H395" s="30" t="s">
        <v>830</v>
      </c>
      <c r="I395" s="18"/>
      <c r="J395" s="18"/>
      <c r="K395" s="18"/>
      <c r="L395" s="82" t="s">
        <v>833</v>
      </c>
      <c r="M395" s="18" t="s">
        <v>829</v>
      </c>
      <c r="N395" s="3" t="s">
        <v>790</v>
      </c>
      <c r="O395" s="3" t="s">
        <v>750</v>
      </c>
    </row>
    <row r="396" spans="1:17" x14ac:dyDescent="0.3">
      <c r="A396" s="57">
        <f>COUNTIF(M396:AX396,"&lt;&gt;")</f>
        <v>2</v>
      </c>
      <c r="B396" s="25">
        <v>2</v>
      </c>
      <c r="C396" s="25" t="s">
        <v>635</v>
      </c>
      <c r="D396" s="25" t="s">
        <v>543</v>
      </c>
      <c r="E396" s="25" t="s">
        <v>645</v>
      </c>
      <c r="F396" s="3"/>
      <c r="G396" s="15" t="s">
        <v>618</v>
      </c>
      <c r="H396" s="30" t="s">
        <v>841</v>
      </c>
      <c r="I396" s="18"/>
      <c r="J396" s="18"/>
      <c r="K396" s="18"/>
      <c r="L396" s="82" t="s">
        <v>833</v>
      </c>
      <c r="M396" s="18" t="s">
        <v>820</v>
      </c>
      <c r="N396" s="3" t="s">
        <v>750</v>
      </c>
    </row>
    <row r="397" spans="1:17" x14ac:dyDescent="0.3">
      <c r="A397" s="57">
        <f t="shared" si="8"/>
        <v>4</v>
      </c>
      <c r="B397" s="25">
        <v>2</v>
      </c>
      <c r="C397" s="25" t="s">
        <v>636</v>
      </c>
      <c r="D397" s="25" t="s">
        <v>563</v>
      </c>
      <c r="E397" s="25" t="s">
        <v>646</v>
      </c>
      <c r="F397" s="3"/>
      <c r="G397" s="16" t="s">
        <v>618</v>
      </c>
      <c r="H397" s="30"/>
      <c r="I397" s="18" t="s">
        <v>842</v>
      </c>
      <c r="J397" s="18"/>
      <c r="K397" s="18"/>
      <c r="L397" s="82" t="s">
        <v>833</v>
      </c>
      <c r="M397" s="18" t="s">
        <v>730</v>
      </c>
      <c r="N397" s="3" t="s">
        <v>767</v>
      </c>
      <c r="O397" s="3" t="s">
        <v>767</v>
      </c>
    </row>
    <row r="398" spans="1:17" x14ac:dyDescent="0.3">
      <c r="A398" s="57">
        <f>COUNTIF(M398:AX398,"&lt;&gt;")</f>
        <v>1</v>
      </c>
      <c r="B398" s="25">
        <v>2</v>
      </c>
      <c r="C398" s="25" t="s">
        <v>637</v>
      </c>
      <c r="D398" s="25" t="s">
        <v>598</v>
      </c>
      <c r="E398" s="25" t="s">
        <v>646</v>
      </c>
      <c r="F398" s="3"/>
      <c r="G398" s="16" t="s">
        <v>618</v>
      </c>
      <c r="H398" s="30" t="s">
        <v>841</v>
      </c>
      <c r="I398" s="18"/>
      <c r="J398" s="18"/>
      <c r="K398" s="18"/>
      <c r="L398" s="82" t="s">
        <v>833</v>
      </c>
      <c r="M398" s="18" t="s">
        <v>820</v>
      </c>
      <c r="N398" s="3"/>
    </row>
    <row r="399" spans="1:17" x14ac:dyDescent="0.3">
      <c r="A399" s="57">
        <f t="shared" si="8"/>
        <v>1</v>
      </c>
      <c r="B399" s="45"/>
      <c r="C399" s="45"/>
      <c r="D399" s="45"/>
      <c r="E399" s="46" t="s">
        <v>727</v>
      </c>
      <c r="F399" s="45"/>
      <c r="G399" s="45"/>
      <c r="H399" s="46"/>
      <c r="I399" s="46"/>
      <c r="J399" s="46"/>
      <c r="K399" s="46"/>
      <c r="L399" s="45" t="s">
        <v>686</v>
      </c>
      <c r="M399" s="46"/>
      <c r="N399" s="46"/>
      <c r="O399" s="13"/>
      <c r="P399" s="13"/>
      <c r="Q399" s="13"/>
    </row>
    <row r="400" spans="1:17" x14ac:dyDescent="0.3">
      <c r="A400" s="57">
        <f t="shared" si="8"/>
        <v>1</v>
      </c>
      <c r="B400" s="26">
        <v>1</v>
      </c>
      <c r="C400" s="26" t="s">
        <v>647</v>
      </c>
      <c r="D400" s="26" t="s">
        <v>103</v>
      </c>
      <c r="E400" s="26" t="s">
        <v>652</v>
      </c>
      <c r="F400" s="5" t="s">
        <v>688</v>
      </c>
      <c r="G400" s="47" t="s">
        <v>618</v>
      </c>
      <c r="H400" s="30"/>
      <c r="I400" s="18"/>
      <c r="J400" s="18"/>
      <c r="K400" s="18"/>
      <c r="L400" s="18"/>
      <c r="M400" s="18" t="s">
        <v>778</v>
      </c>
    </row>
    <row r="401" spans="1:17" x14ac:dyDescent="0.3">
      <c r="A401" s="57">
        <f t="shared" si="8"/>
        <v>1</v>
      </c>
      <c r="B401" s="26">
        <v>2</v>
      </c>
      <c r="C401" s="26" t="s">
        <v>648</v>
      </c>
      <c r="D401" s="26" t="s">
        <v>103</v>
      </c>
      <c r="E401" s="26" t="s">
        <v>653</v>
      </c>
      <c r="F401" s="5" t="s">
        <v>688</v>
      </c>
      <c r="G401" s="47" t="s">
        <v>618</v>
      </c>
      <c r="H401" s="30"/>
      <c r="I401" s="18"/>
      <c r="J401" s="18"/>
      <c r="K401" s="18"/>
      <c r="L401" s="18"/>
      <c r="M401" s="3" t="s">
        <v>786</v>
      </c>
    </row>
    <row r="402" spans="1:17" x14ac:dyDescent="0.3">
      <c r="A402" s="57">
        <f t="shared" si="8"/>
        <v>1</v>
      </c>
      <c r="B402" s="26">
        <v>3</v>
      </c>
      <c r="C402" s="26" t="s">
        <v>649</v>
      </c>
      <c r="D402" s="26" t="s">
        <v>828</v>
      </c>
      <c r="E402" s="26" t="s">
        <v>654</v>
      </c>
      <c r="F402" s="5" t="s">
        <v>688</v>
      </c>
      <c r="G402" s="47" t="s">
        <v>618</v>
      </c>
      <c r="H402" s="30"/>
      <c r="I402" s="18"/>
      <c r="J402" s="18"/>
      <c r="K402" s="18"/>
      <c r="L402" s="18"/>
      <c r="M402" s="18" t="s">
        <v>778</v>
      </c>
    </row>
    <row r="403" spans="1:17" x14ac:dyDescent="0.3">
      <c r="A403" s="57">
        <f t="shared" si="8"/>
        <v>2</v>
      </c>
      <c r="B403" s="26">
        <v>4</v>
      </c>
      <c r="C403" s="26" t="s">
        <v>650</v>
      </c>
      <c r="D403" s="26" t="s">
        <v>814</v>
      </c>
      <c r="E403" s="26" t="s">
        <v>815</v>
      </c>
      <c r="F403" s="5" t="s">
        <v>770</v>
      </c>
      <c r="G403" s="47" t="s">
        <v>618</v>
      </c>
      <c r="H403" s="30"/>
      <c r="I403" s="18"/>
      <c r="J403" s="18"/>
      <c r="K403" s="18"/>
      <c r="L403" s="82" t="s">
        <v>833</v>
      </c>
      <c r="M403" s="3" t="s">
        <v>750</v>
      </c>
    </row>
    <row r="404" spans="1:17" x14ac:dyDescent="0.3">
      <c r="A404" s="57">
        <f t="shared" si="8"/>
        <v>1</v>
      </c>
      <c r="B404" s="26">
        <v>5</v>
      </c>
      <c r="C404" s="26" t="s">
        <v>651</v>
      </c>
      <c r="D404" s="26" t="s">
        <v>812</v>
      </c>
      <c r="E404" s="26" t="s">
        <v>813</v>
      </c>
      <c r="F404" s="5" t="s">
        <v>687</v>
      </c>
      <c r="G404" s="47" t="s">
        <v>618</v>
      </c>
      <c r="H404" s="30"/>
      <c r="I404" s="18"/>
      <c r="J404" s="18"/>
      <c r="K404" s="18"/>
      <c r="L404" s="18"/>
      <c r="M404" s="3" t="s">
        <v>752</v>
      </c>
    </row>
    <row r="405" spans="1:17" x14ac:dyDescent="0.3">
      <c r="A405" s="57">
        <f t="shared" si="8"/>
        <v>1</v>
      </c>
      <c r="B405" s="26">
        <v>6</v>
      </c>
      <c r="C405" s="26" t="s">
        <v>723</v>
      </c>
      <c r="D405" s="26" t="s">
        <v>816</v>
      </c>
      <c r="E405" s="26" t="s">
        <v>817</v>
      </c>
      <c r="F405" s="5" t="s">
        <v>687</v>
      </c>
      <c r="G405" s="47" t="s">
        <v>618</v>
      </c>
      <c r="H405" s="30"/>
      <c r="I405" s="18"/>
      <c r="J405" s="18"/>
      <c r="K405" s="18"/>
      <c r="L405" s="18"/>
      <c r="M405" s="3" t="s">
        <v>752</v>
      </c>
    </row>
    <row r="406" spans="1:17" x14ac:dyDescent="0.3">
      <c r="A406" s="57">
        <f t="shared" si="8"/>
        <v>2</v>
      </c>
      <c r="B406" s="26">
        <v>7</v>
      </c>
      <c r="C406" s="26" t="s">
        <v>724</v>
      </c>
      <c r="D406" s="26" t="s">
        <v>513</v>
      </c>
      <c r="E406" s="26" t="s">
        <v>726</v>
      </c>
      <c r="F406" s="5" t="s">
        <v>687</v>
      </c>
      <c r="G406" s="47" t="s">
        <v>618</v>
      </c>
      <c r="H406" s="30"/>
      <c r="I406" s="18"/>
      <c r="J406" s="18"/>
      <c r="K406" s="18"/>
      <c r="L406" s="82" t="s">
        <v>833</v>
      </c>
      <c r="M406" s="3" t="s">
        <v>752</v>
      </c>
    </row>
    <row r="407" spans="1:17" x14ac:dyDescent="0.3">
      <c r="A407" s="57">
        <f t="shared" si="8"/>
        <v>1</v>
      </c>
      <c r="B407" s="45"/>
      <c r="C407" s="45"/>
      <c r="D407" s="45"/>
      <c r="E407" s="46" t="s">
        <v>680</v>
      </c>
      <c r="F407" s="45"/>
      <c r="G407" s="45"/>
      <c r="H407" s="46"/>
      <c r="I407" s="46"/>
      <c r="J407" s="46"/>
      <c r="K407" s="46"/>
      <c r="L407" s="45" t="s">
        <v>680</v>
      </c>
      <c r="M407" s="46"/>
      <c r="N407" s="46"/>
      <c r="O407" s="13"/>
      <c r="P407" s="13"/>
      <c r="Q407" s="13"/>
    </row>
    <row r="408" spans="1:17" x14ac:dyDescent="0.3">
      <c r="A408" s="57">
        <f t="shared" si="8"/>
        <v>0</v>
      </c>
      <c r="B408" s="27">
        <v>1</v>
      </c>
      <c r="C408" s="27" t="s">
        <v>656</v>
      </c>
      <c r="D408" s="27" t="s">
        <v>103</v>
      </c>
      <c r="E408" s="27" t="s">
        <v>666</v>
      </c>
      <c r="F408" s="5" t="s">
        <v>836</v>
      </c>
      <c r="G408" s="47" t="s">
        <v>618</v>
      </c>
      <c r="H408" s="30"/>
      <c r="I408" s="18"/>
      <c r="J408" s="18"/>
      <c r="K408" s="18"/>
      <c r="L408" s="18"/>
    </row>
    <row r="409" spans="1:17" x14ac:dyDescent="0.3">
      <c r="A409" s="57">
        <f t="shared" si="8"/>
        <v>0</v>
      </c>
      <c r="B409" s="27">
        <v>2</v>
      </c>
      <c r="C409" s="27" t="s">
        <v>657</v>
      </c>
      <c r="D409" s="27" t="s">
        <v>103</v>
      </c>
      <c r="E409" s="27" t="s">
        <v>667</v>
      </c>
      <c r="F409" s="5" t="s">
        <v>668</v>
      </c>
      <c r="G409" s="47" t="s">
        <v>618</v>
      </c>
      <c r="H409" s="30"/>
      <c r="I409" s="18"/>
      <c r="J409" s="18"/>
      <c r="K409" s="18"/>
      <c r="L409" s="18"/>
    </row>
    <row r="410" spans="1:17" x14ac:dyDescent="0.3">
      <c r="A410" s="57">
        <f t="shared" si="8"/>
        <v>3</v>
      </c>
      <c r="B410" s="27">
        <v>4</v>
      </c>
      <c r="C410" s="27" t="s">
        <v>658</v>
      </c>
      <c r="D410" s="27" t="s">
        <v>103</v>
      </c>
      <c r="E410" s="27" t="s">
        <v>734</v>
      </c>
      <c r="F410" s="5" t="s">
        <v>669</v>
      </c>
      <c r="G410" s="47" t="s">
        <v>618</v>
      </c>
      <c r="H410" s="30" t="s">
        <v>830</v>
      </c>
      <c r="I410" s="18"/>
      <c r="J410" s="18"/>
      <c r="K410" s="18" t="s">
        <v>885</v>
      </c>
      <c r="L410" s="18" t="s">
        <v>829</v>
      </c>
      <c r="M410" s="3" t="s">
        <v>785</v>
      </c>
      <c r="N410" s="3" t="s">
        <v>750</v>
      </c>
    </row>
    <row r="411" spans="1:17" x14ac:dyDescent="0.3">
      <c r="A411" s="57">
        <f t="shared" si="8"/>
        <v>3</v>
      </c>
      <c r="B411" s="27">
        <v>5</v>
      </c>
      <c r="C411" s="27" t="s">
        <v>659</v>
      </c>
      <c r="D411" s="27" t="s">
        <v>103</v>
      </c>
      <c r="E411" s="27" t="s">
        <v>670</v>
      </c>
      <c r="F411" s="5" t="s">
        <v>671</v>
      </c>
      <c r="G411" s="47" t="s">
        <v>618</v>
      </c>
      <c r="H411" s="30" t="s">
        <v>839</v>
      </c>
      <c r="I411" s="18" t="s">
        <v>884</v>
      </c>
      <c r="J411" s="18"/>
      <c r="K411" s="69"/>
      <c r="L411" s="66" t="s">
        <v>838</v>
      </c>
      <c r="M411" s="3" t="s">
        <v>790</v>
      </c>
      <c r="N411" s="3" t="s">
        <v>748</v>
      </c>
    </row>
    <row r="412" spans="1:17" x14ac:dyDescent="0.3">
      <c r="A412" s="57">
        <f>COUNTIF(M412:AX412,"&lt;&gt;")</f>
        <v>3</v>
      </c>
      <c r="B412" s="27">
        <v>6</v>
      </c>
      <c r="C412" s="27" t="s">
        <v>660</v>
      </c>
      <c r="D412" s="27" t="s">
        <v>103</v>
      </c>
      <c r="E412" s="27" t="s">
        <v>834</v>
      </c>
      <c r="F412" s="5" t="s">
        <v>672</v>
      </c>
      <c r="G412" s="47" t="s">
        <v>618</v>
      </c>
      <c r="H412" s="30" t="s">
        <v>841</v>
      </c>
      <c r="I412" s="18"/>
      <c r="J412" s="18"/>
      <c r="K412" s="18"/>
      <c r="L412" s="82" t="s">
        <v>833</v>
      </c>
      <c r="M412" s="18" t="s">
        <v>820</v>
      </c>
      <c r="N412" s="3" t="s">
        <v>803</v>
      </c>
      <c r="O412" s="3" t="s">
        <v>754</v>
      </c>
    </row>
    <row r="413" spans="1:17" x14ac:dyDescent="0.3">
      <c r="A413" s="57">
        <f t="shared" si="8"/>
        <v>3</v>
      </c>
      <c r="B413" s="27">
        <v>7</v>
      </c>
      <c r="C413" s="27" t="s">
        <v>664</v>
      </c>
      <c r="D413" s="27" t="s">
        <v>360</v>
      </c>
      <c r="E413" s="27" t="s">
        <v>825</v>
      </c>
      <c r="F413" s="5" t="s">
        <v>673</v>
      </c>
      <c r="G413" s="16" t="s">
        <v>618</v>
      </c>
      <c r="H413" s="30"/>
      <c r="I413" s="18"/>
      <c r="J413" s="18"/>
      <c r="K413" s="18" t="s">
        <v>826</v>
      </c>
      <c r="L413" s="82" t="s">
        <v>833</v>
      </c>
      <c r="M413" s="3" t="s">
        <v>800</v>
      </c>
      <c r="N413" s="3" t="s">
        <v>750</v>
      </c>
    </row>
    <row r="414" spans="1:17" x14ac:dyDescent="0.3">
      <c r="A414" s="57">
        <f t="shared" si="8"/>
        <v>1</v>
      </c>
      <c r="B414" s="27">
        <v>8</v>
      </c>
      <c r="C414" s="27" t="s">
        <v>665</v>
      </c>
      <c r="D414" s="27" t="s">
        <v>360</v>
      </c>
      <c r="E414" s="27" t="s">
        <v>824</v>
      </c>
      <c r="F414" s="5" t="s">
        <v>673</v>
      </c>
      <c r="G414" s="16" t="s">
        <v>618</v>
      </c>
      <c r="H414" s="30"/>
      <c r="I414" s="18"/>
      <c r="J414" s="18"/>
      <c r="K414" s="18"/>
      <c r="L414" s="82" t="s">
        <v>833</v>
      </c>
    </row>
    <row r="415" spans="1:17" x14ac:dyDescent="0.3">
      <c r="A415" s="57">
        <f t="shared" si="8"/>
        <v>1</v>
      </c>
      <c r="B415" s="27">
        <v>9</v>
      </c>
      <c r="C415" s="27" t="s">
        <v>721</v>
      </c>
      <c r="D415" s="27" t="s">
        <v>720</v>
      </c>
      <c r="E415" s="27" t="s">
        <v>722</v>
      </c>
      <c r="F415" s="5" t="s">
        <v>719</v>
      </c>
      <c r="G415" s="16" t="s">
        <v>618</v>
      </c>
      <c r="H415" s="30"/>
      <c r="I415" s="18"/>
      <c r="J415" s="18"/>
      <c r="K415" s="18"/>
      <c r="L415" s="18"/>
      <c r="M415" s="3" t="s">
        <v>767</v>
      </c>
    </row>
    <row r="416" spans="1:17" x14ac:dyDescent="0.3">
      <c r="A416" s="57">
        <f t="shared" si="8"/>
        <v>1</v>
      </c>
      <c r="B416" s="27">
        <v>10</v>
      </c>
      <c r="C416" s="27" t="s">
        <v>661</v>
      </c>
      <c r="D416" s="27" t="s">
        <v>655</v>
      </c>
      <c r="E416" s="27" t="s">
        <v>674</v>
      </c>
      <c r="F416" s="5" t="s">
        <v>675</v>
      </c>
      <c r="G416" s="16" t="s">
        <v>618</v>
      </c>
      <c r="H416" s="30"/>
      <c r="I416" s="18"/>
      <c r="J416" s="18"/>
      <c r="K416" s="18"/>
      <c r="L416" s="18"/>
      <c r="M416" s="3" t="s">
        <v>684</v>
      </c>
    </row>
    <row r="417" spans="1:13" x14ac:dyDescent="0.3">
      <c r="A417" s="57">
        <f t="shared" si="8"/>
        <v>1</v>
      </c>
      <c r="B417" s="27">
        <v>11</v>
      </c>
      <c r="C417" s="27" t="s">
        <v>662</v>
      </c>
      <c r="D417" s="27" t="s">
        <v>563</v>
      </c>
      <c r="E417" s="27" t="s">
        <v>676</v>
      </c>
      <c r="F417" s="5" t="s">
        <v>677</v>
      </c>
      <c r="G417" s="47" t="s">
        <v>618</v>
      </c>
      <c r="H417" s="30"/>
      <c r="I417" s="18"/>
      <c r="J417" s="18"/>
      <c r="K417" s="18"/>
      <c r="L417" s="18"/>
      <c r="M417" s="3" t="s">
        <v>750</v>
      </c>
    </row>
    <row r="418" spans="1:13" x14ac:dyDescent="0.3">
      <c r="A418" s="57">
        <f t="shared" si="8"/>
        <v>2</v>
      </c>
      <c r="B418" s="27">
        <v>12</v>
      </c>
      <c r="C418" s="27" t="s">
        <v>663</v>
      </c>
      <c r="D418" s="27" t="s">
        <v>593</v>
      </c>
      <c r="E418" s="27" t="s">
        <v>678</v>
      </c>
      <c r="F418" s="5" t="s">
        <v>679</v>
      </c>
      <c r="G418" s="16" t="s">
        <v>618</v>
      </c>
      <c r="H418" s="30" t="s">
        <v>841</v>
      </c>
      <c r="I418" s="18"/>
      <c r="J418" s="18"/>
      <c r="K418" s="18"/>
      <c r="L418" s="18" t="s">
        <v>820</v>
      </c>
      <c r="M418" s="3" t="s">
        <v>757</v>
      </c>
    </row>
    <row r="419" spans="1:13" x14ac:dyDescent="0.3">
      <c r="B419" s="2"/>
      <c r="C419" s="2"/>
      <c r="D419" s="2"/>
      <c r="E419" s="2"/>
      <c r="F419" s="2"/>
      <c r="G419" s="2"/>
      <c r="H419" s="20"/>
      <c r="I419" s="2"/>
      <c r="J419" s="2"/>
      <c r="K419" s="2"/>
    </row>
    <row r="420" spans="1:13" x14ac:dyDescent="0.3">
      <c r="B420" s="2"/>
      <c r="C420" s="2"/>
      <c r="D420" s="2"/>
      <c r="E420" s="2"/>
      <c r="F420" s="2"/>
      <c r="G420" s="2"/>
      <c r="H420" s="20"/>
      <c r="J420" s="2"/>
    </row>
    <row r="421" spans="1:13" x14ac:dyDescent="0.3">
      <c r="B421" s="2"/>
      <c r="C421" s="2"/>
      <c r="D421" s="2"/>
      <c r="E421" s="2"/>
      <c r="F421" s="2"/>
      <c r="G421" s="2"/>
      <c r="H421" s="20"/>
      <c r="I421" s="2"/>
      <c r="J421" s="2"/>
    </row>
    <row r="422" spans="1:13" x14ac:dyDescent="0.3">
      <c r="B422" s="2"/>
      <c r="C422" s="2"/>
      <c r="D422" s="2"/>
      <c r="E422" s="2"/>
      <c r="F422" s="2"/>
      <c r="G422" s="2"/>
      <c r="H422" s="20"/>
      <c r="I422" s="2"/>
      <c r="J422" s="2"/>
      <c r="K422" s="2"/>
    </row>
    <row r="423" spans="1:13" x14ac:dyDescent="0.3">
      <c r="B423" s="2"/>
      <c r="C423" s="2"/>
      <c r="D423" s="2"/>
      <c r="E423" s="2"/>
      <c r="F423" s="2"/>
      <c r="G423" s="2"/>
      <c r="H423" s="20"/>
      <c r="I423" s="2"/>
      <c r="J423" s="2"/>
      <c r="K423" s="2"/>
    </row>
    <row r="424" spans="1:13" x14ac:dyDescent="0.3">
      <c r="B424" s="2"/>
      <c r="C424" s="2"/>
      <c r="D424" s="2"/>
      <c r="E424" s="2"/>
      <c r="F424" s="2"/>
      <c r="G424" s="2"/>
      <c r="H424" s="20"/>
      <c r="I424" s="2"/>
      <c r="J424" s="2"/>
      <c r="K424" s="2"/>
    </row>
    <row r="425" spans="1:13" x14ac:dyDescent="0.3">
      <c r="B425" s="2"/>
      <c r="C425" s="2"/>
      <c r="D425" s="2"/>
      <c r="E425" s="2"/>
      <c r="F425" s="2"/>
      <c r="G425" s="2"/>
      <c r="H425" s="20"/>
      <c r="I425" s="2"/>
      <c r="J425" s="2"/>
      <c r="K425" s="2"/>
    </row>
    <row r="426" spans="1:13" x14ac:dyDescent="0.3">
      <c r="B426" s="2"/>
      <c r="C426" s="2"/>
      <c r="D426" s="2"/>
      <c r="E426" s="2"/>
      <c r="F426" s="2"/>
      <c r="G426" s="2"/>
      <c r="H426" s="20"/>
      <c r="I426" s="2"/>
      <c r="J426" s="2"/>
      <c r="K426" s="2"/>
    </row>
    <row r="427" spans="1:13" x14ac:dyDescent="0.3">
      <c r="B427" s="2"/>
      <c r="C427" s="2"/>
      <c r="D427" s="2"/>
      <c r="E427" s="2"/>
      <c r="F427" s="2"/>
      <c r="G427" s="2"/>
      <c r="H427" s="20"/>
      <c r="I427" s="2"/>
      <c r="J427" s="2"/>
      <c r="K427" s="2"/>
    </row>
    <row r="428" spans="1:13" x14ac:dyDescent="0.3">
      <c r="B428" s="2"/>
      <c r="C428" s="2"/>
      <c r="D428" s="2"/>
      <c r="E428" s="2"/>
      <c r="F428" s="2"/>
      <c r="G428" s="2"/>
      <c r="H428" s="20"/>
      <c r="I428" s="2"/>
      <c r="J428" s="2"/>
      <c r="K428" s="2"/>
    </row>
    <row r="429" spans="1:13" x14ac:dyDescent="0.3">
      <c r="B429" s="2"/>
      <c r="C429" s="2"/>
      <c r="D429" s="2"/>
      <c r="E429" s="2"/>
      <c r="F429" s="2"/>
      <c r="G429" s="2"/>
      <c r="H429" s="20"/>
      <c r="I429" s="2"/>
      <c r="J429" s="2"/>
      <c r="K429" s="2"/>
    </row>
    <row r="430" spans="1:13" x14ac:dyDescent="0.3">
      <c r="B430" s="2"/>
      <c r="C430" s="2"/>
      <c r="D430" s="2"/>
      <c r="E430" s="2"/>
      <c r="F430" s="2"/>
      <c r="G430" s="2"/>
      <c r="H430" s="20"/>
      <c r="I430" s="2"/>
      <c r="J430" s="2"/>
      <c r="K430" s="2"/>
    </row>
    <row r="431" spans="1:13" x14ac:dyDescent="0.3">
      <c r="B431" s="2"/>
      <c r="C431" s="2"/>
      <c r="D431" s="2"/>
      <c r="E431" s="2"/>
      <c r="F431" s="2"/>
      <c r="G431" s="2"/>
      <c r="H431" s="20"/>
      <c r="I431" s="2"/>
      <c r="J431" s="2"/>
      <c r="K431" s="2"/>
    </row>
    <row r="432" spans="1:13" x14ac:dyDescent="0.3">
      <c r="B432" s="2"/>
      <c r="C432" s="2"/>
      <c r="D432" s="2"/>
      <c r="E432" s="2"/>
      <c r="F432" s="2"/>
      <c r="G432" s="2"/>
      <c r="H432" s="20"/>
      <c r="I432" s="2"/>
      <c r="J432" s="2"/>
      <c r="K432" s="2"/>
    </row>
    <row r="433" spans="2:11" x14ac:dyDescent="0.3">
      <c r="B433" s="2"/>
      <c r="C433" s="2"/>
      <c r="D433" s="2"/>
      <c r="E433" s="2"/>
      <c r="F433" s="2"/>
      <c r="G433" s="2"/>
      <c r="H433" s="20"/>
      <c r="I433" s="2"/>
      <c r="J433" s="2"/>
      <c r="K433" s="2"/>
    </row>
    <row r="434" spans="2:11" x14ac:dyDescent="0.3">
      <c r="B434" s="2"/>
      <c r="C434" s="2"/>
      <c r="D434" s="2"/>
      <c r="E434" s="2"/>
      <c r="F434" s="2"/>
      <c r="G434" s="2"/>
      <c r="H434" s="20"/>
      <c r="I434" s="2"/>
      <c r="J434" s="2"/>
      <c r="K434" s="2"/>
    </row>
    <row r="435" spans="2:11" x14ac:dyDescent="0.3">
      <c r="B435" s="2"/>
      <c r="C435" s="2"/>
      <c r="D435" s="2"/>
      <c r="E435" s="2"/>
      <c r="F435" s="2"/>
      <c r="G435" s="2"/>
      <c r="H435" s="20"/>
      <c r="I435" s="2"/>
      <c r="J435" s="2"/>
      <c r="K435" s="2"/>
    </row>
    <row r="436" spans="2:11" x14ac:dyDescent="0.3">
      <c r="B436" s="2"/>
      <c r="C436" s="2"/>
      <c r="D436" s="2"/>
      <c r="E436" s="2"/>
      <c r="F436" s="2"/>
      <c r="G436" s="2"/>
      <c r="H436" s="20"/>
      <c r="I436" s="2"/>
      <c r="J436" s="2"/>
      <c r="K436" s="2"/>
    </row>
    <row r="437" spans="2:11" x14ac:dyDescent="0.3">
      <c r="B437" s="2"/>
      <c r="C437" s="2"/>
      <c r="D437" s="2"/>
      <c r="E437" s="2"/>
      <c r="F437" s="2"/>
      <c r="G437" s="2"/>
      <c r="H437" s="20"/>
      <c r="I437" s="2"/>
      <c r="J437" s="2"/>
      <c r="K437" s="2"/>
    </row>
    <row r="438" spans="2:11" x14ac:dyDescent="0.3">
      <c r="B438" s="2"/>
      <c r="C438" s="2"/>
      <c r="D438" s="2"/>
      <c r="E438" s="2"/>
      <c r="F438" s="2"/>
      <c r="G438" s="2"/>
      <c r="H438" s="20"/>
      <c r="I438" s="2"/>
      <c r="J438" s="2"/>
      <c r="K438" s="2"/>
    </row>
    <row r="439" spans="2:11" x14ac:dyDescent="0.3">
      <c r="B439" s="2"/>
      <c r="C439" s="2"/>
      <c r="D439" s="2"/>
      <c r="E439" s="2"/>
      <c r="F439" s="2"/>
      <c r="G439" s="2"/>
      <c r="H439" s="20"/>
      <c r="I439" s="2"/>
      <c r="J439" s="2"/>
      <c r="K439" s="2"/>
    </row>
    <row r="440" spans="2:11" x14ac:dyDescent="0.3">
      <c r="D440" s="2"/>
      <c r="E440" s="2"/>
      <c r="F440" s="2"/>
    </row>
    <row r="441" spans="2:11" x14ac:dyDescent="0.3">
      <c r="D441" s="2"/>
      <c r="E441" s="2"/>
      <c r="F441" s="2"/>
    </row>
    <row r="442" spans="2:11" x14ac:dyDescent="0.3">
      <c r="D442" s="2"/>
      <c r="E442" s="2"/>
      <c r="F442" s="2"/>
    </row>
    <row r="443" spans="2:11" x14ac:dyDescent="0.3">
      <c r="D443" s="2"/>
      <c r="E443" s="2"/>
      <c r="F443" s="2"/>
    </row>
    <row r="444" spans="2:11" x14ac:dyDescent="0.3">
      <c r="D444" s="2"/>
      <c r="E444" s="2"/>
      <c r="F444" s="2"/>
    </row>
    <row r="445" spans="2:11" x14ac:dyDescent="0.3">
      <c r="D445" s="2"/>
      <c r="E445" s="2"/>
      <c r="F445" s="2"/>
    </row>
  </sheetData>
  <autoFilter ref="A5:AD418" xr:uid="{E57C1A65-39A7-4391-99F9-2017975ED9B4}"/>
  <mergeCells count="1">
    <mergeCell ref="I4:K4"/>
  </mergeCells>
  <phoneticPr fontId="2" type="noConversion"/>
  <hyperlinks>
    <hyperlink ref="G9" r:id="rId1" xr:uid="{E23FBCB4-FCA4-4011-9384-7C97EA238AC1}"/>
    <hyperlink ref="G11" r:id="rId2" xr:uid="{B06E70EE-54F5-4FC3-A91F-69BCFE5A8B15}"/>
    <hyperlink ref="G10" r:id="rId3" xr:uid="{F4E697FB-6CAD-4EFC-A730-C20298C0D5E2}"/>
    <hyperlink ref="G12" r:id="rId4" xr:uid="{5E476657-321E-4D1B-8EF4-ECB416D31527}"/>
    <hyperlink ref="G13" r:id="rId5" xr:uid="{803AA6A7-7AD3-4017-A6FF-087B16DC2A3E}"/>
    <hyperlink ref="G14" r:id="rId6" xr:uid="{BEC3D880-A3FB-4CE0-A165-EAFA9C4D05F4}"/>
    <hyperlink ref="G15" r:id="rId7" xr:uid="{D5D7F763-C7CD-4E1B-AE55-1D6264B13F4D}"/>
    <hyperlink ref="G16" r:id="rId8" xr:uid="{4B2577B5-BFAC-46DC-8086-63A702B61D59}"/>
    <hyperlink ref="G17" r:id="rId9" xr:uid="{6CC58A0C-B90D-40B6-A34D-D6C7A1FFBC9D}"/>
    <hyperlink ref="G20" r:id="rId10" xr:uid="{F13BF761-BC4B-4BFC-9029-BD3AB8D67CA5}"/>
    <hyperlink ref="G19" r:id="rId11" xr:uid="{74438263-55F0-455D-ADB8-94098FB99660}"/>
    <hyperlink ref="G21" r:id="rId12" xr:uid="{5F38BC0C-A674-4FCD-8F1C-2FE3C50A97EB}"/>
    <hyperlink ref="G22" r:id="rId13" xr:uid="{CCAF9C7E-E0A9-4B04-8A15-9E9432EA53E9}"/>
    <hyperlink ref="G23" r:id="rId14" xr:uid="{BEDB1024-7C1C-499F-85E8-90827A3F2B34}"/>
    <hyperlink ref="G43" r:id="rId15" xr:uid="{70516934-47C9-4594-BA27-CA35F7B972AF}"/>
    <hyperlink ref="G45" r:id="rId16" xr:uid="{2A793E78-1B18-4AA2-B499-DB54BCCD3990}"/>
    <hyperlink ref="G47" r:id="rId17" xr:uid="{8BF126AB-4604-4C74-9B32-782A2FCA07A1}"/>
    <hyperlink ref="G50" r:id="rId18" xr:uid="{97EF76DA-0737-47DB-941E-C327C4A779E3}"/>
    <hyperlink ref="G54" r:id="rId19" xr:uid="{C6DCD1F8-6088-4B44-99D6-708783112C20}"/>
    <hyperlink ref="G58" r:id="rId20" xr:uid="{512C2EBB-9983-4645-AF55-1A24629049EC}"/>
    <hyperlink ref="G63" r:id="rId21" xr:uid="{C3D5857E-11E0-4DBE-9258-72AEC408FFD2}"/>
    <hyperlink ref="G67" r:id="rId22" xr:uid="{A90993E9-FD16-409C-9743-B235FB708431}"/>
    <hyperlink ref="G68" r:id="rId23" xr:uid="{092397C3-FE76-451A-BF88-8F8EB2B15127}"/>
    <hyperlink ref="G66" r:id="rId24" xr:uid="{052DA08D-0A81-4304-9D2F-089C197FBD35}"/>
    <hyperlink ref="G69" r:id="rId25" xr:uid="{D5096FDD-B144-4EF2-84E6-B134ACE8D40D}"/>
    <hyperlink ref="G71" r:id="rId26" xr:uid="{CDE8F7D9-BFAE-4656-8FD1-119913544C7F}"/>
    <hyperlink ref="G72" r:id="rId27" xr:uid="{A38B2D69-E20F-4C45-B9CE-C6672D6AA8A7}"/>
    <hyperlink ref="G73" r:id="rId28" xr:uid="{8C12C99A-4844-4F41-ACDB-CF735B5183FC}"/>
    <hyperlink ref="G74" r:id="rId29" xr:uid="{F4753375-E75B-4D5C-AF22-3A60C0C78D14}"/>
    <hyperlink ref="G75" r:id="rId30" xr:uid="{4395B4B8-482C-4D1B-A659-082C6114985D}"/>
    <hyperlink ref="G79" r:id="rId31" xr:uid="{C43682EC-A8D4-428C-B17C-111BF4D3BA45}"/>
    <hyperlink ref="G83" r:id="rId32" xr:uid="{F7501980-D1C8-4966-9B03-DC83ACD7B607}"/>
    <hyperlink ref="G84" r:id="rId33" xr:uid="{6A5DD680-753E-47C1-A55D-7F55D4233F2D}"/>
    <hyperlink ref="G85" r:id="rId34" xr:uid="{20AA2000-2B98-466B-8777-4E7753D0D1EC}"/>
    <hyperlink ref="G87" r:id="rId35" xr:uid="{8178C935-3F9F-44FE-AE1E-6F3AAE1F000A}"/>
    <hyperlink ref="G89" r:id="rId36" xr:uid="{F4F16834-BB5E-4733-B570-1BFE5A9B6C45}"/>
    <hyperlink ref="G93" r:id="rId37" xr:uid="{FE402E4D-A8F3-4254-A84C-527097BB04B9}"/>
    <hyperlink ref="G95" r:id="rId38" xr:uid="{C18E0570-EE0C-4A8E-A5AE-0351BAE0EA06}"/>
    <hyperlink ref="G96" r:id="rId39" xr:uid="{37353598-BBA7-4C90-B7F1-A9872A50C609}"/>
    <hyperlink ref="G97" r:id="rId40" xr:uid="{3B62911D-57C6-41B5-95BD-358B5322D99E}"/>
    <hyperlink ref="G98" r:id="rId41" xr:uid="{C7CC1FF6-8449-4E22-9447-CF63AF8F64F1}"/>
    <hyperlink ref="G100" r:id="rId42" xr:uid="{E902B13B-02F2-4B45-B71B-B49A2CE23FED}"/>
    <hyperlink ref="G101" r:id="rId43" xr:uid="{F3DEC587-5FD6-499F-B5AC-0F1FFB03DDB0}"/>
    <hyperlink ref="G102" r:id="rId44" xr:uid="{7AC540D8-43DF-49C3-83B3-D8ABCAA692A8}"/>
    <hyperlink ref="G104" r:id="rId45" xr:uid="{29238E84-DDEF-41CB-92B7-53F44C78040A}"/>
    <hyperlink ref="G41" r:id="rId46" xr:uid="{7892D3A0-98C5-4699-BB75-B6F46FECEE22}"/>
    <hyperlink ref="G49" r:id="rId47" xr:uid="{82FF5CFD-C799-4151-A5B4-98C46D30D364}"/>
    <hyperlink ref="G64" r:id="rId48" xr:uid="{4C0655C8-E761-41ED-8CF2-DE5FA66C650A}"/>
    <hyperlink ref="G65" r:id="rId49" xr:uid="{D81145AB-65EC-44DD-A933-46DB68ED6C93}"/>
    <hyperlink ref="G70" r:id="rId50" xr:uid="{9978AEF4-7E42-48B9-B8E4-31BED9E2D9DE}"/>
    <hyperlink ref="G94" r:id="rId51" xr:uid="{FAA62A12-3046-40BE-B5E1-9140EA745D09}"/>
    <hyperlink ref="G99" r:id="rId52" xr:uid="{065EC496-DBD3-48D5-9A90-3AFE55D6ECF4}"/>
    <hyperlink ref="G78" r:id="rId53" xr:uid="{7F447C71-1ADB-4F3B-A105-960B1B96F2D4}"/>
    <hyperlink ref="G77" r:id="rId54" xr:uid="{697631FA-D8D6-49D3-A9AC-97C8FAB90B97}"/>
    <hyperlink ref="G109" r:id="rId55" xr:uid="{636FC0D3-7A85-4279-9D69-B56F4913C38C}"/>
    <hyperlink ref="G113" r:id="rId56" xr:uid="{60BB1542-AD2B-432E-AB2F-629C2922FB87}"/>
    <hyperlink ref="G114" r:id="rId57" xr:uid="{43F9BEB0-6DFD-4BFD-8D03-B221396976B3}"/>
    <hyperlink ref="G115" r:id="rId58" xr:uid="{54020B4F-23F8-4CEB-B12F-5A30C389BE5C}"/>
    <hyperlink ref="G116" r:id="rId59" xr:uid="{696AF26A-FE65-437C-BB36-14B0A0E3ACDC}"/>
    <hyperlink ref="G117" r:id="rId60" xr:uid="{0FE377A0-6914-43B5-B224-A7530C7AF18D}"/>
    <hyperlink ref="G119" r:id="rId61" xr:uid="{ECCF88EA-4F53-410B-9A45-5F28BED04D8A}"/>
    <hyperlink ref="G120" r:id="rId62" xr:uid="{D4977790-F8B8-416F-8ADA-EA578E75BCA3}"/>
    <hyperlink ref="G121" r:id="rId63" xr:uid="{D04A0662-5D0D-4301-B576-98584C1C5BD6}"/>
    <hyperlink ref="G122" r:id="rId64" xr:uid="{64D164BD-62EB-413B-A8A3-BC3CE875FDC9}"/>
    <hyperlink ref="G126" r:id="rId65" display="תמונה" xr:uid="{0AB80B31-2956-4D01-8666-602FEACF94C8}"/>
    <hyperlink ref="G127" r:id="rId66" display="תמונה" xr:uid="{6C3AE237-B7C9-4889-9393-199F7E67532C}"/>
    <hyperlink ref="G128" r:id="rId67" xr:uid="{40392BF6-27A7-4D26-8438-7555F772C425}"/>
    <hyperlink ref="G129" r:id="rId68" xr:uid="{2C96A631-AF3C-4613-A448-1ECB1DE19ECF}"/>
    <hyperlink ref="G130" r:id="rId69" xr:uid="{DF55D5AF-ACA3-4F3A-B646-E298AB2FC04B}"/>
    <hyperlink ref="G131" r:id="rId70" xr:uid="{7B14EA24-A6B8-4056-B6CD-F9F8C6A28587}"/>
    <hyperlink ref="G132" r:id="rId71" xr:uid="{FE5D8DEA-5B1C-430C-A013-BF6A5CF9DCFE}"/>
    <hyperlink ref="G133" r:id="rId72" xr:uid="{BC86903E-364C-4553-87BE-79B4C9313754}"/>
    <hyperlink ref="G134" r:id="rId73" xr:uid="{4FBB661B-06D4-4550-83AC-6381C20794C6}"/>
    <hyperlink ref="G135" r:id="rId74" xr:uid="{B41B4207-64FD-4068-87F9-AAF2CD8C8559}"/>
    <hyperlink ref="G137" r:id="rId75" xr:uid="{DF5AAE35-C75E-4D37-A490-5724B087B423}"/>
    <hyperlink ref="G138" r:id="rId76" xr:uid="{A0F37A98-06F2-4AE8-B2E5-AA8834FAA2F2}"/>
    <hyperlink ref="G139" r:id="rId77" xr:uid="{D7F29006-6D55-4007-8ED8-91A536B9DAF5}"/>
    <hyperlink ref="G140" r:id="rId78" xr:uid="{9953705C-9187-4C9A-A0A0-F6BC29EC9EAE}"/>
    <hyperlink ref="G141" r:id="rId79" xr:uid="{D73EE35C-692F-4D84-A1A0-D11BDE494F29}"/>
    <hyperlink ref="G181" r:id="rId80" xr:uid="{B3609864-0076-493C-A147-194190B375E6}"/>
    <hyperlink ref="G180" r:id="rId81" xr:uid="{9CE3DFC7-F744-4FDF-86D3-A41109905968}"/>
    <hyperlink ref="G182" r:id="rId82" xr:uid="{325B6C3C-7717-4A9E-A9BB-B9EF5DC64F97}"/>
    <hyperlink ref="G183" r:id="rId83" xr:uid="{79081149-A706-42FC-99F5-8CED89E4ABDC}"/>
    <hyperlink ref="G184" r:id="rId84" xr:uid="{BEBA9509-1A5E-42DA-B5AB-50BA9CD08398}"/>
    <hyperlink ref="G185" r:id="rId85" xr:uid="{E18855F3-904E-4977-A7DB-73DB0C0B9747}"/>
    <hyperlink ref="G186" r:id="rId86" xr:uid="{D8F823D8-D193-40CB-86B2-AD23C8C3FB9A}"/>
    <hyperlink ref="G187" r:id="rId87" xr:uid="{217CAA06-37D4-4BBA-B3FE-B23D3D5679C9}"/>
    <hyperlink ref="G188" r:id="rId88" xr:uid="{EC64046E-55A2-4E82-AE98-FC66A20EC3E9}"/>
    <hyperlink ref="G189" r:id="rId89" xr:uid="{FE5A8E7A-666D-4C3E-AF71-FA6369CE7832}"/>
    <hyperlink ref="G190" r:id="rId90" xr:uid="{D6EA4730-4F41-4D0B-8E3D-BBC188B08C3A}"/>
    <hyperlink ref="G191" r:id="rId91" xr:uid="{81104CCF-A81F-4003-ABC9-7FA0E588AE95}"/>
    <hyperlink ref="G193" r:id="rId92" xr:uid="{B699802C-3D1E-492E-9ACD-D1875E8704E4}"/>
    <hyperlink ref="G192" r:id="rId93" xr:uid="{F2D29E9B-F7C7-48ED-8977-1AD803D69716}"/>
    <hyperlink ref="G194" r:id="rId94" xr:uid="{6D335657-F293-4A3D-A49B-53CD39AD4134}"/>
    <hyperlink ref="G195" r:id="rId95" xr:uid="{5F1A0B8A-B69E-48C6-903F-C6AF33B981F6}"/>
    <hyperlink ref="G142" r:id="rId96" xr:uid="{4E3CCA0F-9F52-484A-822A-E841B05A1DD0}"/>
    <hyperlink ref="G144" r:id="rId97" xr:uid="{A565026C-5250-4B72-B224-249A67249BD1}"/>
    <hyperlink ref="G145" r:id="rId98" xr:uid="{39B793E9-9750-4B2C-A06A-E43C3EC5B8FB}"/>
    <hyperlink ref="G146" r:id="rId99" xr:uid="{19E7C021-F251-44BB-939B-42B5AD4F6A2B}"/>
    <hyperlink ref="G147" r:id="rId100" xr:uid="{18F7C98A-0C19-4DF7-9517-34A130765EC5}"/>
    <hyperlink ref="G148" r:id="rId101" xr:uid="{537A1FB7-636D-47BA-97DB-CB41E0DC598A}"/>
    <hyperlink ref="G151" r:id="rId102" xr:uid="{47783AFB-BB15-4F50-9D83-55E6B02E69C2}"/>
    <hyperlink ref="G152" r:id="rId103" xr:uid="{425D1668-43DE-470B-B83D-B06F19BEFEB4}"/>
    <hyperlink ref="G153" r:id="rId104" xr:uid="{44F72ADC-40DF-4E05-B7EB-9D8C06B03849}"/>
    <hyperlink ref="G154" r:id="rId105" xr:uid="{01186442-1AFB-475F-8F2C-D7FE276CCC39}"/>
    <hyperlink ref="G155" r:id="rId106" xr:uid="{0E6806B1-7F5B-4B28-9EFB-12DE1552D7F2}"/>
    <hyperlink ref="G160" r:id="rId107" xr:uid="{188B3D0F-2E67-444F-8C60-E3F8D228C09C}"/>
    <hyperlink ref="G163" r:id="rId108" xr:uid="{5DE88505-2B22-4BE4-9138-B39330238317}"/>
    <hyperlink ref="G164" r:id="rId109" xr:uid="{47BD4372-8455-4095-8A33-A3A0919F3FE1}"/>
    <hyperlink ref="G166" r:id="rId110" xr:uid="{1A1A54FE-78F4-485C-9C2F-F71357ECA814}"/>
    <hyperlink ref="G167" r:id="rId111" xr:uid="{7C210139-286A-412F-8B61-2A89E3D08876}"/>
    <hyperlink ref="G168" r:id="rId112" xr:uid="{33C27F9F-5950-417F-9B52-D07CE69F4BEF}"/>
    <hyperlink ref="G172" r:id="rId113" xr:uid="{4C55DC93-AC6F-47FE-A9BF-A0A78293B461}"/>
    <hyperlink ref="G174" r:id="rId114" xr:uid="{3B6637B0-3285-43A9-8AD8-1EB3A4189254}"/>
    <hyperlink ref="G175" r:id="rId115" xr:uid="{17E0CE7A-6B2E-4676-880E-9F6AB0E8FECD}"/>
    <hyperlink ref="G204" r:id="rId116" xr:uid="{93C72AED-8778-4619-BF10-D3D5D90579B8}"/>
    <hyperlink ref="G205" r:id="rId117" xr:uid="{1C8258D8-A480-4802-989A-06E49BE086C3}"/>
    <hyperlink ref="G206" r:id="rId118" xr:uid="{7C901AA0-B915-4498-B37C-024361A8488D}"/>
    <hyperlink ref="G207" r:id="rId119" xr:uid="{38B95BB7-FE89-4823-8A3E-BA817BA7A1CE}"/>
    <hyperlink ref="G208" r:id="rId120" xr:uid="{73BD01A7-9626-41E3-8761-8384E7963FB7}"/>
    <hyperlink ref="G209" r:id="rId121" xr:uid="{6BA77C9C-A632-4940-854F-24DB5A5CEAD3}"/>
    <hyperlink ref="G210" r:id="rId122" xr:uid="{86B78812-8413-44B3-B2A2-C061EB2CFF62}"/>
    <hyperlink ref="G212" r:id="rId123" xr:uid="{323A7874-269E-46FF-BD32-16DE9237365B}"/>
    <hyperlink ref="G214" r:id="rId124" xr:uid="{FAA49DEB-4F00-46D5-92F6-1201FF941514}"/>
    <hyperlink ref="G215" r:id="rId125" xr:uid="{88C8B726-FC81-4B3B-B165-B80796CDC9DA}"/>
    <hyperlink ref="G216" r:id="rId126" xr:uid="{D04E9F0F-26C4-4760-A962-72FE1C17C1E6}"/>
    <hyperlink ref="G217" r:id="rId127" xr:uid="{74654A6E-3A59-4CC3-AEF1-1361B268DE90}"/>
    <hyperlink ref="G218" r:id="rId128" xr:uid="{CF72DBA7-9792-4168-93A0-866DB8DFBC50}"/>
    <hyperlink ref="G220" r:id="rId129" xr:uid="{8F329930-FD49-4445-BAEF-B97BB5D68D13}"/>
    <hyperlink ref="G221" r:id="rId130" xr:uid="{9E8B1992-C464-4087-A1F7-F9B4304CFDC7}"/>
    <hyperlink ref="G222" r:id="rId131" xr:uid="{C7594295-888C-475D-8038-F7AA3C3800F4}"/>
    <hyperlink ref="G223" r:id="rId132" xr:uid="{375146DC-90B0-4EDC-978F-4E30A27DA01F}"/>
    <hyperlink ref="G226" r:id="rId133" xr:uid="{BADE2BB8-1487-4033-A004-0AAAFE62CE45}"/>
    <hyperlink ref="G227" r:id="rId134" xr:uid="{F5A5E2FA-8815-4EFD-9321-D9608FD3D40A}"/>
    <hyperlink ref="G228" r:id="rId135" xr:uid="{60F958F1-5B12-4799-810A-EA76D178F04C}"/>
    <hyperlink ref="G231" r:id="rId136" xr:uid="{3B94EB0B-BB9D-4D75-B6A4-61B4244A74F7}"/>
    <hyperlink ref="G233" r:id="rId137" xr:uid="{012464F4-5EBF-42A5-AF9F-2F4AD4EAAD58}"/>
    <hyperlink ref="G234" r:id="rId138" xr:uid="{A1596793-F59B-4885-A59E-18B2DF9E7328}"/>
    <hyperlink ref="G235" r:id="rId139" xr:uid="{E32520CC-8B5F-49E0-86FE-DAE42FF40BD9}"/>
    <hyperlink ref="G236" r:id="rId140" xr:uid="{E0117DBB-6584-47A1-88B4-C3DEFFDE1B9C}"/>
    <hyperlink ref="G239" r:id="rId141" xr:uid="{2D8C5C36-2551-4FEB-B50D-4B499841C82B}"/>
    <hyperlink ref="G241" r:id="rId142" xr:uid="{7F3DF78F-DDF9-4813-AD50-D84433B9A3D8}"/>
    <hyperlink ref="G242" r:id="rId143" xr:uid="{6ABBB2AB-AFF8-49AA-AF6F-3A36E960C6C9}"/>
    <hyperlink ref="G243" r:id="rId144" xr:uid="{39142EF8-B4BE-4EF3-917D-3441F59A7262}"/>
    <hyperlink ref="G246" r:id="rId145" xr:uid="{56550521-E4DA-4726-BD8B-F829B8CE8760}"/>
    <hyperlink ref="G247" r:id="rId146" xr:uid="{881F0AAE-5E4C-4A86-9C87-4523F3AACD8A}"/>
    <hyperlink ref="G248" r:id="rId147" xr:uid="{AAACD09B-73C3-401C-8DF0-286F955A8C19}"/>
    <hyperlink ref="G250" r:id="rId148" xr:uid="{D35E5AE3-A915-4BFC-AC46-7CCCC0CA2181}"/>
    <hyperlink ref="G252" r:id="rId149" xr:uid="{98C89A04-3A36-4F67-BB45-288C6F71B1AE}"/>
    <hyperlink ref="G254" r:id="rId150" xr:uid="{C1D3226A-2498-44BA-A95D-1D38A976A316}"/>
    <hyperlink ref="G253" r:id="rId151" xr:uid="{117B8F1C-D7A5-4623-9814-2A46ABF90FC8}"/>
    <hyperlink ref="G257" r:id="rId152" xr:uid="{6C5FC326-542A-4B01-BBB4-DDBAD5D8FEBB}"/>
    <hyperlink ref="G258" r:id="rId153" xr:uid="{C6844094-D524-4CC4-9854-22F2A455AEBE}"/>
    <hyperlink ref="G259" r:id="rId154" xr:uid="{520B3158-A5D2-4923-8CF0-607381BC443D}"/>
    <hyperlink ref="G262" r:id="rId155" xr:uid="{06D36ABE-9000-4A87-A7C5-2038D6873947}"/>
    <hyperlink ref="G263" r:id="rId156" xr:uid="{85959FB8-4DF3-4E61-B3E2-18C864F6BD74}"/>
    <hyperlink ref="G264" r:id="rId157" xr:uid="{54474E26-C864-4D12-877F-6D806810B46C}"/>
    <hyperlink ref="G265" r:id="rId158" xr:uid="{46AB8B00-1827-4974-A33A-A6D019C1D170}"/>
    <hyperlink ref="G268" r:id="rId159" xr:uid="{02C6B13D-A039-4659-B019-BD7FA5AB256A}"/>
    <hyperlink ref="G269" r:id="rId160" xr:uid="{B0122129-4A6B-4571-BD67-F414324B2E83}"/>
    <hyperlink ref="G380" r:id="rId161" xr:uid="{3F87D4BD-7FA9-4165-A935-EE1B9FA486D8}"/>
    <hyperlink ref="G378" r:id="rId162" xr:uid="{175BB3FD-0785-4BA2-A3A2-4B66D53B3776}"/>
    <hyperlink ref="G379" r:id="rId163" xr:uid="{E54512F0-7D15-482D-883A-CBD319455D2F}"/>
    <hyperlink ref="G377" r:id="rId164" xr:uid="{9BAACDA2-A7E8-4CA4-AC10-012574FB0594}"/>
    <hyperlink ref="G376" r:id="rId165" xr:uid="{F1418274-1CA4-4890-A9CD-E1ED2EE46930}"/>
    <hyperlink ref="G371" r:id="rId166" xr:uid="{F06FCD43-CABB-48F7-9B26-C4FCE94FDF3B}"/>
    <hyperlink ref="G372" r:id="rId167" xr:uid="{3AB5F2D1-71AC-4F0C-BBDF-1F171903AA27}"/>
    <hyperlink ref="G363" r:id="rId168" xr:uid="{FD6511B8-AFAF-48B2-92B5-6DAB38E1B8C8}"/>
    <hyperlink ref="G359" r:id="rId169" xr:uid="{EED921EA-31ED-44F6-8EDA-BBC5E99A4486}"/>
    <hyperlink ref="G361" r:id="rId170" xr:uid="{6E1F8833-ED3D-414C-8685-0CBE761A9C62}"/>
    <hyperlink ref="G358" r:id="rId171" xr:uid="{8D915342-5EF5-406E-AFA9-BEBF3470DAF4}"/>
    <hyperlink ref="G357" r:id="rId172" xr:uid="{645F2A94-C9CB-4099-B51F-9BAE62F3BA5F}"/>
    <hyperlink ref="G331" r:id="rId173" xr:uid="{9DA663EB-55A8-4C56-8D48-9C23C5B3B1A1}"/>
    <hyperlink ref="G332" r:id="rId174" xr:uid="{FEBED26C-9DAF-4295-B7D7-D8963E3AB2CE}"/>
    <hyperlink ref="G336" r:id="rId175" xr:uid="{CFDCAEB7-CC39-4CE6-A866-86F36EFE7927}"/>
    <hyperlink ref="G337" r:id="rId176" xr:uid="{BFBE45D8-AF30-4C6A-A8C1-6FD1D90BC6EB}"/>
    <hyperlink ref="G338" r:id="rId177" xr:uid="{E0097BCD-DDD3-4EE0-87F1-32C7A07BDF81}"/>
    <hyperlink ref="G339" r:id="rId178" xr:uid="{2122E191-8767-4B00-A18E-032DA04A1868}"/>
    <hyperlink ref="G340" r:id="rId179" xr:uid="{EB3365D5-93C6-46BA-B9F2-769F180DE9DA}"/>
    <hyperlink ref="G327" r:id="rId180" xr:uid="{AD029638-7C1B-4000-A35B-3A104DD5DC56}"/>
    <hyperlink ref="G272" r:id="rId181" xr:uid="{76E32DEE-3E91-425C-AFD3-CA9F02D0DB70}"/>
    <hyperlink ref="G277" r:id="rId182" xr:uid="{B3E70C96-4908-497B-B6A3-536AF05D4125}"/>
    <hyperlink ref="G278" r:id="rId183" xr:uid="{C30476A8-3CBE-44BB-BFCD-751B1A87A03E}"/>
    <hyperlink ref="G279" r:id="rId184" xr:uid="{8CBAC983-BBBC-46C1-A9D4-356F875AF5F1}"/>
    <hyperlink ref="G281" r:id="rId185" xr:uid="{2A4D744F-911C-4C76-AD49-8DE44BA88105}"/>
    <hyperlink ref="G284" r:id="rId186" xr:uid="{82831E6B-56B9-40FF-8DF6-443AC46DF082}"/>
    <hyperlink ref="G286" r:id="rId187" xr:uid="{233C202F-A3DF-4A5B-B5F6-97F254E45A66}"/>
    <hyperlink ref="G292" r:id="rId188" xr:uid="{89C2EFD4-61A1-4589-B5C5-30F781B18C70}"/>
    <hyperlink ref="G291" r:id="rId189" xr:uid="{26EB4241-1FF5-45FC-A465-630086799A6D}"/>
    <hyperlink ref="G290" r:id="rId190" xr:uid="{E5ECE690-AFFD-470B-8E6F-04131B87F8A7}"/>
    <hyperlink ref="G289" r:id="rId191" xr:uid="{78F37EAF-0A57-4D48-A349-E07D016E7558}"/>
    <hyperlink ref="G294" r:id="rId192" xr:uid="{0518F651-9143-4B0F-A5A1-6E6FE713F585}"/>
    <hyperlink ref="G295" r:id="rId193" xr:uid="{241736E3-F68C-4C80-9FDB-8BC75286B667}"/>
    <hyperlink ref="G299" r:id="rId194" xr:uid="{49FDBFB6-5FF9-4317-96C3-91791DCA4CE4}"/>
    <hyperlink ref="G301" r:id="rId195" xr:uid="{940239EE-4DC1-4579-B8E6-7D5692D15D64}"/>
    <hyperlink ref="G305" r:id="rId196" xr:uid="{87739AAC-B914-4E28-9E8E-568F34B1A6FE}"/>
    <hyperlink ref="G306" r:id="rId197" xr:uid="{FE87583A-FC6C-49E2-86B5-4738E7838D5E}"/>
    <hyperlink ref="G176" r:id="rId198" xr:uid="{4E6D8270-B100-48E7-902A-FCCE23812C55}"/>
    <hyperlink ref="G273" r:id="rId199" xr:uid="{DADB7A4E-8AE6-4F69-A419-C0820673B057}"/>
    <hyperlink ref="G288" r:id="rId200" xr:uid="{3A45B590-2745-482F-B205-4333841A0ED5}"/>
    <hyperlink ref="G313" r:id="rId201" xr:uid="{734C9B05-2F78-4EDC-89C0-C025D5454723}"/>
    <hyperlink ref="G276" r:id="rId202" xr:uid="{23882037-CCDF-428B-80D6-3D81B9E4DE83}"/>
    <hyperlink ref="G311" r:id="rId203" xr:uid="{1FE045C2-7C56-492D-ACE1-6A2F907EE1B0}"/>
    <hyperlink ref="G312" r:id="rId204" xr:uid="{8E64621D-2F6D-4977-885C-AB034C418CFA}"/>
    <hyperlink ref="G322" r:id="rId205" xr:uid="{02971C23-EBE7-459E-8240-8C945484F3D9}"/>
    <hyperlink ref="G323" r:id="rId206" xr:uid="{EBF9C291-BFBD-4F0D-B03A-4AB463AB4CF5}"/>
    <hyperlink ref="G324" r:id="rId207" xr:uid="{F8FA76A7-DD68-4A00-B444-C85C059D9F9A}"/>
    <hyperlink ref="G325" r:id="rId208" xr:uid="{7144ADFB-F334-4542-985F-28A36F01B74A}"/>
    <hyperlink ref="G307" r:id="rId209" xr:uid="{9137539F-D955-4F37-B1C0-FC2B3D19C2E4}"/>
    <hyperlink ref="G308" r:id="rId210" xr:uid="{4B0A5F16-7D35-4C32-A506-527B7BA6E239}"/>
    <hyperlink ref="G310" r:id="rId211" xr:uid="{2DB4967F-4FC1-4C11-A987-F579955699B6}"/>
    <hyperlink ref="G196" r:id="rId212" xr:uid="{95FB4F34-2BF6-46B4-AEC2-670CE2533E3E}"/>
    <hyperlink ref="G238" r:id="rId213" xr:uid="{3EEBF810-366D-40AB-B4C1-6588491FB488}"/>
    <hyperlink ref="G275" r:id="rId214" xr:uid="{529FFFB3-2827-4445-9C65-015E3817F209}"/>
    <hyperlink ref="G197" r:id="rId215" xr:uid="{9DB452F3-F930-4809-9868-25A709A5898B}"/>
    <hyperlink ref="G198" r:id="rId216" xr:uid="{03E3122A-63A2-47A8-B419-463802D6B884}"/>
    <hyperlink ref="G199" r:id="rId217" xr:uid="{06BAD7DC-268D-4A7C-9FC1-F19968E8CAE5}"/>
    <hyperlink ref="G143" r:id="rId218" xr:uid="{3F11907B-0919-4D54-8BD7-BDCDF3CBC1B3}"/>
    <hyperlink ref="G165" r:id="rId219" xr:uid="{BF61C036-5071-4386-BF57-2B3518CCAE87}"/>
    <hyperlink ref="G171" r:id="rId220" xr:uid="{B2F7CDA8-249E-4A40-A716-0F29E435876B}"/>
    <hyperlink ref="G177" r:id="rId221" xr:uid="{FE07E976-3B43-4E1E-8257-AF42B1EE37B1}"/>
    <hyperlink ref="G178" r:id="rId222" xr:uid="{0D48D83D-CA02-48EC-B5C8-EEF60C5A2C61}"/>
    <hyperlink ref="G202" r:id="rId223" xr:uid="{F12B4D2D-192F-4E49-9322-6A3B93A55837}"/>
    <hyperlink ref="G203" r:id="rId224" xr:uid="{BE60D3EB-C334-4830-8E10-5D74391AB097}"/>
    <hyperlink ref="G244" r:id="rId225" xr:uid="{EEDCEB10-370F-43EC-80F6-6CA427973085}"/>
    <hyperlink ref="G245" r:id="rId226" xr:uid="{2EA169E3-3D64-472B-B7B2-024BDBB257DA}"/>
    <hyperlink ref="G249" r:id="rId227" xr:uid="{D9F54366-5294-4036-9054-951EFE29F7EC}"/>
    <hyperlink ref="G251" r:id="rId228" xr:uid="{3CEF4586-BC8D-4863-B2C0-21FBC9ADE287}"/>
    <hyperlink ref="G255" r:id="rId229" xr:uid="{A174071B-9F53-4588-A5B5-4063BB0A4834}"/>
    <hyperlink ref="G260" r:id="rId230" xr:uid="{C20DF044-BA9F-4495-8F5A-B0D5E8733EB0}"/>
    <hyperlink ref="G261" r:id="rId231" xr:uid="{89547A37-D48D-4E47-A39B-AB1960172690}"/>
    <hyperlink ref="G267" r:id="rId232" xr:uid="{44EB108E-CCAF-4D3E-A452-C23661A5DCC2}"/>
    <hyperlink ref="G270" r:id="rId233" xr:uid="{3CD6C8B7-782F-4D15-B0E6-29835E088654}"/>
    <hyperlink ref="G274" r:id="rId234" xr:uid="{FFDA1E3D-32BB-4059-8701-6D13C240F821}"/>
    <hyperlink ref="G271" r:id="rId235" xr:uid="{F280A032-74E2-47AD-BB6C-AA5DE8F52FB4}"/>
    <hyperlink ref="G280" r:id="rId236" xr:uid="{4A114B81-26FB-45E6-BD75-C7589B4147F1}"/>
    <hyperlink ref="G293" r:id="rId237" xr:uid="{0BE49BD7-1C24-4CBE-8526-9627A2870EA1}"/>
    <hyperlink ref="G296" r:id="rId238" xr:uid="{C7663668-09E2-4943-BD72-BA69A4CF171B}"/>
    <hyperlink ref="G309" r:id="rId239" xr:uid="{50A59CD3-FFEF-485F-B3C7-5F3260152359}"/>
    <hyperlink ref="G314" r:id="rId240" xr:uid="{35B4690B-892F-4666-ADA5-FCB412B3812A}"/>
    <hyperlink ref="G321" r:id="rId241" xr:uid="{6D91A5C2-9AAF-405F-99FE-78F5BD1CA71C}"/>
    <hyperlink ref="G329" r:id="rId242" xr:uid="{99339C0E-1F33-4076-BAD6-D5763DB61782}"/>
    <hyperlink ref="G330" r:id="rId243" xr:uid="{E89BAE39-909C-4E4C-8E30-67DA73F54850}"/>
    <hyperlink ref="G360" r:id="rId244" xr:uid="{6B3059AB-3FCE-4C1C-995D-C8BE8D7E382E}"/>
    <hyperlink ref="G362" r:id="rId245" xr:uid="{99580D31-4D53-4C89-81D5-68EA4A74B730}"/>
    <hyperlink ref="G366" r:id="rId246" xr:uid="{EAF765FE-1D61-4F03-A6A3-FB110E37966D}"/>
    <hyperlink ref="G368" r:id="rId247" xr:uid="{943428AA-B66F-4160-AFF2-90D0E7219E10}"/>
    <hyperlink ref="G370" r:id="rId248" xr:uid="{B87A35A2-5FF4-4AED-AA87-C6B4612ADE98}"/>
    <hyperlink ref="G373" r:id="rId249" xr:uid="{63F05C29-4672-4A4E-9D57-C071DA8491BD}"/>
    <hyperlink ref="G375" r:id="rId250" xr:uid="{44CB265E-8A5F-4F09-8058-A492462B0D33}"/>
    <hyperlink ref="G387" r:id="rId251" xr:uid="{BD1E9EE7-9467-4FD6-9DE3-491BDD8BB268}"/>
    <hyperlink ref="G386" r:id="rId252" xr:uid="{961AD5DE-5265-4A81-94A4-1C29AEA4A471}"/>
    <hyperlink ref="G388" r:id="rId253" xr:uid="{83526C0F-B1AA-4B54-87BA-46A95C2DDB88}"/>
    <hyperlink ref="G394" r:id="rId254" xr:uid="{23B43A2B-2C14-42FA-9804-FDF39C1A91F0}"/>
    <hyperlink ref="G396" r:id="rId255" xr:uid="{759AAB27-97DB-4C37-ADED-A7CDC34454E9}"/>
    <hyperlink ref="G397" r:id="rId256" xr:uid="{0E2AC0A3-3730-466E-83DD-1842EF6EEADD}"/>
    <hyperlink ref="G398" r:id="rId257" xr:uid="{0B084676-9467-4F11-A78D-727C9F1C1B73}"/>
    <hyperlink ref="G395" r:id="rId258" xr:uid="{F122ED21-96CB-455B-AA8B-4F34E8862185}"/>
    <hyperlink ref="G402" r:id="rId259" xr:uid="{3B711F77-B6D6-4199-A912-DD5CAD276913}"/>
    <hyperlink ref="G400" r:id="rId260" xr:uid="{8BCB86CE-6B8F-45AC-A87D-6DC78C4906AC}"/>
    <hyperlink ref="G401" r:id="rId261" xr:uid="{AEFC8CE3-4199-4DDA-8401-DA0523EECD21}"/>
    <hyperlink ref="G411" r:id="rId262" xr:uid="{0B4C5CC3-D80F-4FB2-A464-7B28441BC692}"/>
    <hyperlink ref="G410" r:id="rId263" xr:uid="{37C66D9D-CFE6-42C6-B1AB-359F3914FBE5}"/>
    <hyperlink ref="G408" r:id="rId264" xr:uid="{353A61B8-3FC1-4C07-87DE-F1F340A00C72}"/>
    <hyperlink ref="G412" r:id="rId265" xr:uid="{163E6FD5-21B8-4549-BD4B-737992846593}"/>
    <hyperlink ref="G417" r:id="rId266" xr:uid="{888784B5-3AF0-435E-A3C7-00164041ED06}"/>
    <hyperlink ref="G136" r:id="rId267" xr:uid="{76EF1E15-5148-4B27-AC1B-06FC92C6B914}"/>
    <hyperlink ref="G385" r:id="rId268" xr:uid="{363E8503-0AFC-4C89-831E-9C674A93700E}"/>
    <hyperlink ref="G390" r:id="rId269" xr:uid="{C55844DF-96B1-4171-A10B-36A1266C8D72}"/>
    <hyperlink ref="G413" r:id="rId270" xr:uid="{D0A92BB6-7DD7-4F87-872B-11F7D48026E3}"/>
    <hyperlink ref="G414" r:id="rId271" xr:uid="{BF21D1F9-F018-44EF-9ADA-51BE7D04CEB9}"/>
    <hyperlink ref="G88" r:id="rId272" xr:uid="{2AAC4E4D-46C4-4396-B7AE-6C74F7770172}"/>
    <hyperlink ref="G315" r:id="rId273" xr:uid="{E6FA8C09-AC03-4091-A49C-7720CBFFA1EC}"/>
    <hyperlink ref="G416" r:id="rId274" xr:uid="{673B0BF8-6447-4140-929E-361E6F17EBA5}"/>
    <hyperlink ref="G389" r:id="rId275" xr:uid="{8A015AE6-7DA2-41FF-8566-96B3C8417130}"/>
    <hyperlink ref="G42" r:id="rId276" xr:uid="{72140AAF-6897-448C-80B9-6B0F45E376FB}"/>
    <hyperlink ref="G55" r:id="rId277" xr:uid="{3F0E69B5-929F-4FB3-A824-316FE2FD6D35}"/>
    <hyperlink ref="G56" r:id="rId278" xr:uid="{7E1DEEB8-5AF7-4C76-B8F9-A0067397AA9A}"/>
    <hyperlink ref="G57" r:id="rId279" xr:uid="{4F3CD9DB-A7F7-475E-A355-E66FC0C7E7FA}"/>
    <hyperlink ref="G51" r:id="rId280" xr:uid="{A950D2F9-415C-4C21-86E4-CC1D6F5F6629}"/>
    <hyperlink ref="G52" r:id="rId281" xr:uid="{7135B36A-0CCA-498B-B7F8-CC180674544C}"/>
    <hyperlink ref="G53" r:id="rId282" xr:uid="{E1F7B642-DAEE-4C17-91FC-182D5F65BB58}"/>
    <hyperlink ref="G219" r:id="rId283" xr:uid="{9574F4D5-92BC-4BC3-BFC8-A8FFEDAD9E4B}"/>
    <hyperlink ref="G225" r:id="rId284" xr:uid="{43DD6146-4F32-4338-ABDC-96F1A586E9B0}"/>
    <hyperlink ref="G224" r:id="rId285" xr:uid="{8983BCB6-476F-40FE-B0DE-972038B5037B}"/>
    <hyperlink ref="G393" r:id="rId286" xr:uid="{042ED4BC-6C44-4452-8880-23C214AE8D5D}"/>
    <hyperlink ref="G392" r:id="rId287" xr:uid="{EFACB9FA-1C1D-404B-8056-B2930DBE84DF}"/>
    <hyperlink ref="G391" r:id="rId288" xr:uid="{4E5C34DC-2361-4316-82EE-AA0ACE440522}"/>
    <hyperlink ref="G40" r:id="rId289" xr:uid="{7C249615-C21D-4142-9197-EA5F0B0EB837}"/>
    <hyperlink ref="G44" r:id="rId290" xr:uid="{74146929-6A6D-4DFE-BBF7-3880EB8CA746}"/>
    <hyperlink ref="G59" r:id="rId291" xr:uid="{DE0F55A1-5E22-4227-8D70-33F84856F696}"/>
    <hyperlink ref="G60" r:id="rId292" xr:uid="{977063BE-3BF3-44F7-9717-56B6DE9ED557}"/>
    <hyperlink ref="G61" r:id="rId293" xr:uid="{8C587A85-8185-463E-AD4A-C8B3D52CAC49}"/>
    <hyperlink ref="G62" r:id="rId294" xr:uid="{E8FB8685-477A-4A23-BA2F-A12E8C667F57}"/>
    <hyperlink ref="G76" r:id="rId295" xr:uid="{699DD0D6-E826-47F2-B42C-BC05D4A4EC89}"/>
    <hyperlink ref="G80" r:id="rId296" xr:uid="{DFBA4537-50B7-4B76-B418-6D4AF8C4CFD7}"/>
    <hyperlink ref="G81" r:id="rId297" xr:uid="{2E90E27C-EB96-41C3-A91A-CFA9A2D86E9C}"/>
    <hyperlink ref="G82" r:id="rId298" xr:uid="{645CD145-6180-409C-A297-D71C4F7B9603}"/>
    <hyperlink ref="G86" r:id="rId299" xr:uid="{AA5A3935-5266-4043-A696-CB4F64B9829A}"/>
    <hyperlink ref="G90" r:id="rId300" xr:uid="{186429C3-0F71-4002-891A-BB5CB975483A}"/>
    <hyperlink ref="G91" r:id="rId301" xr:uid="{45C4C477-0B26-4B28-AAAB-CE44C2A9A95C}"/>
    <hyperlink ref="G92" r:id="rId302" xr:uid="{26058544-FEB4-4488-AA0D-01BC3339CA32}"/>
    <hyperlink ref="G103" r:id="rId303" xr:uid="{256D1A36-B20F-4871-8BF3-2684673B1955}"/>
    <hyperlink ref="G105" r:id="rId304" xr:uid="{28C96491-9D0D-48C1-AC20-65BD44CF4E01}"/>
    <hyperlink ref="G106" r:id="rId305" xr:uid="{F626B7D1-C0A3-447C-80F3-4814C73CF953}"/>
    <hyperlink ref="G107" r:id="rId306" xr:uid="{8212A14E-BF9B-4598-B191-21E7D23A457B}"/>
    <hyperlink ref="G108" r:id="rId307" xr:uid="{16D938A8-BBC8-479D-91CE-FF1684F4999C}"/>
    <hyperlink ref="G110" r:id="rId308" xr:uid="{19E0E441-74E3-44D8-8DED-93D945508E6D}"/>
    <hyperlink ref="G111" r:id="rId309" xr:uid="{D3502363-BE97-42BD-9271-043E6087330D}"/>
    <hyperlink ref="G112" r:id="rId310" xr:uid="{446B6B03-B012-40AE-B9BA-86EE4EA11988}"/>
    <hyperlink ref="G118" r:id="rId311" xr:uid="{58A4263C-3F46-443A-ABEB-0C0B25DA36DB}"/>
    <hyperlink ref="G123" r:id="rId312" xr:uid="{F56D754C-53B8-4B0F-9DF9-3220D236246F}"/>
    <hyperlink ref="G124" r:id="rId313" xr:uid="{D5958737-C344-4007-98AF-6B23D056346C}"/>
    <hyperlink ref="G125" r:id="rId314" xr:uid="{AB3A4072-3D6B-4A5C-8327-2C0852E69CBD}"/>
    <hyperlink ref="G156" r:id="rId315" xr:uid="{355486D3-9EC9-4988-BACD-11D7858DDDC1}"/>
    <hyperlink ref="G157" r:id="rId316" xr:uid="{4C39A51D-6B47-4ADA-9F4E-C5C59552E3C6}"/>
    <hyperlink ref="G158" r:id="rId317" xr:uid="{02AF0C18-8167-4248-9B12-9C72922A63F7}"/>
    <hyperlink ref="G159" r:id="rId318" xr:uid="{1A952E02-5AFC-4B58-93A6-B6AD0124F94A}"/>
    <hyperlink ref="G213" r:id="rId319" xr:uid="{14788620-C7E0-4DC1-84BB-BD806959FF55}"/>
    <hyperlink ref="G285" r:id="rId320" xr:uid="{9DA86456-496F-459B-B26F-298FDD268367}"/>
    <hyperlink ref="G326" r:id="rId321" xr:uid="{5A51241B-9A18-4466-A139-6DE5BC501DD8}"/>
    <hyperlink ref="G316" r:id="rId322" xr:uid="{48758F8C-1862-4560-8C45-7B3B29829E58}"/>
    <hyperlink ref="G317" r:id="rId323" xr:uid="{F8D600DA-0CA9-40E1-B769-D083B0470593}"/>
    <hyperlink ref="G318" r:id="rId324" xr:uid="{AD4C3B96-9A0A-44EF-A050-6E274B11903E}"/>
    <hyperlink ref="G319" r:id="rId325" xr:uid="{F4FDDA6A-9658-4B29-A6C7-840CB7840ADB}"/>
    <hyperlink ref="G298" r:id="rId326" xr:uid="{488932A8-EC56-4D7E-958F-7103141B95AF}"/>
    <hyperlink ref="G415" r:id="rId327" xr:uid="{78B9341F-9F4C-44CB-B19E-83B4DE066342}"/>
    <hyperlink ref="G403" r:id="rId328" xr:uid="{46B5DDDD-0BB0-47D5-910B-97607181111A}"/>
    <hyperlink ref="G404" r:id="rId329" xr:uid="{D56776D2-C951-44B1-B08D-62950D3D211A}"/>
    <hyperlink ref="G406" r:id="rId330" xr:uid="{B811B5E9-B985-4FA1-A91C-DBF35EAB9BC3}"/>
    <hyperlink ref="G303" r:id="rId331" xr:uid="{3E94863F-320B-470D-A996-26A533859F1D}"/>
    <hyperlink ref="G405" r:id="rId332" xr:uid="{FCDDAABD-9739-47B7-90D4-C2DD62A81AF1}"/>
    <hyperlink ref="G237" r:id="rId333" xr:uid="{F72202D8-CDC5-41AF-A98D-817DE30A6033}"/>
    <hyperlink ref="G365" r:id="rId334" xr:uid="{64613EAC-C5FC-432D-812D-7866F61409F9}"/>
    <hyperlink ref="G364" r:id="rId335" xr:uid="{2CB4B5CF-F92B-41D0-AC07-098210EB3233}"/>
    <hyperlink ref="G355" r:id="rId336" xr:uid="{959B6AFA-F1B6-4FD5-A717-87EFAF4B89BE}"/>
    <hyperlink ref="G353" r:id="rId337" xr:uid="{F944F5EB-56FF-4E1C-90B1-1A572A7C8A48}"/>
    <hyperlink ref="G346" r:id="rId338" xr:uid="{D5065B47-32B1-42B1-8058-3CBA04737F9F}"/>
    <hyperlink ref="G347" r:id="rId339" xr:uid="{2B52B074-0E00-4E6F-B8DF-F4B348EF9F00}"/>
    <hyperlink ref="G342" r:id="rId340" xr:uid="{A99AAAEF-2BA5-4AB0-8E8C-F50FED8C6F4F}"/>
    <hyperlink ref="G352" r:id="rId341" xr:uid="{DB4D843F-7BC7-4E0B-B735-96327419DBD0}"/>
    <hyperlink ref="G343" r:id="rId342" xr:uid="{631B6E8B-54FA-42A4-8816-A63470261FE4}"/>
    <hyperlink ref="G341" r:id="rId343" xr:uid="{9060722A-4B07-4FBF-8580-EA9F7D064C92}"/>
    <hyperlink ref="G348" r:id="rId344" xr:uid="{175A6F6C-147B-4B28-943F-D887868A1235}"/>
    <hyperlink ref="G345" r:id="rId345" xr:uid="{13D71A47-963F-4661-8EF2-E15298AABA5F}"/>
    <hyperlink ref="G344" r:id="rId346" xr:uid="{131E80CE-EFD9-4163-A9BD-C0EE8FEDB23B}"/>
    <hyperlink ref="G351" r:id="rId347" xr:uid="{8723999B-0D06-42D4-A5FB-ED86906A2D5A}"/>
    <hyperlink ref="G349" r:id="rId348" xr:uid="{817011EF-094F-47B6-A9B2-4EEC6F6EDC8E}"/>
    <hyperlink ref="G350" r:id="rId349" xr:uid="{D501CF14-B00D-429F-8A6B-E9EB252A4376}"/>
    <hyperlink ref="G356" r:id="rId350" xr:uid="{D2F61284-641B-4225-A44C-10E4B2495E14}"/>
    <hyperlink ref="G354" r:id="rId351" xr:uid="{E6574704-22E8-41F5-B641-65CE18D1432F}"/>
    <hyperlink ref="G37" r:id="rId352" xr:uid="{AC709DD9-7560-4C34-9EA3-DC29D63BB23B}"/>
    <hyperlink ref="G409" r:id="rId353" xr:uid="{97FC2553-EED9-4CCD-943F-C993B9E25A52}"/>
    <hyperlink ref="G31" r:id="rId354" xr:uid="{69CFAF7D-CCBD-4D0D-AF24-EF5F502AF575}"/>
    <hyperlink ref="G39" r:id="rId355" xr:uid="{A733A3A9-C221-44B0-850A-2709724E5949}"/>
    <hyperlink ref="G38" r:id="rId356" xr:uid="{4BFBF2B3-DB74-4D7E-8224-2FBE72A2C428}"/>
    <hyperlink ref="G29" r:id="rId357" xr:uid="{25E47E19-F040-4D2E-A08C-DF4CB8F944C1}"/>
    <hyperlink ref="G30" r:id="rId358" xr:uid="{784B208E-6C00-4EB8-9DF4-799C7E752865}"/>
    <hyperlink ref="G28" r:id="rId359" xr:uid="{70E5D385-02E2-4285-8B2C-FAC5F5196B7D}"/>
    <hyperlink ref="G25" r:id="rId360" xr:uid="{8E40F3CE-A75E-4DB9-A4B5-1D09BD1EC8FC}"/>
    <hyperlink ref="G26" r:id="rId361" xr:uid="{745D1462-9628-431B-9B02-F255285CC128}"/>
    <hyperlink ref="G27" r:id="rId362" xr:uid="{E0FD9991-BEF6-40C7-B4C0-92E892FB144E}"/>
    <hyperlink ref="G36" r:id="rId363" xr:uid="{0E3D5559-7BBF-44DB-A065-8AEF104B42CE}"/>
    <hyperlink ref="G34" r:id="rId364" xr:uid="{CB50782A-9656-4115-B765-7EAE2CA2F5CB}"/>
    <hyperlink ref="G35" r:id="rId365" xr:uid="{72D74411-0EC5-4100-9CFD-12497CEC5BD7}"/>
    <hyperlink ref="G32" r:id="rId366" xr:uid="{7FADCD4D-C8C5-4014-9492-93784E18DC6C}"/>
    <hyperlink ref="G33" r:id="rId367" xr:uid="{4EBAFC15-7A25-42F2-AA69-8E6DE1B02CC4}"/>
    <hyperlink ref="G161" r:id="rId368" xr:uid="{42BDD22A-3A1E-4424-80A6-3C56995D01D0}"/>
    <hyperlink ref="G162" r:id="rId369" xr:uid="{83A7A888-E0AE-4ECB-B599-BA85D9BEFE02}"/>
    <hyperlink ref="G374" r:id="rId370" xr:uid="{FD3F7014-33BC-40BD-8E3E-1FBCC69D9BF3}"/>
    <hyperlink ref="G169" r:id="rId371" xr:uid="{0BA93E60-DB97-4C41-896C-6CB53473D971}"/>
    <hyperlink ref="G170" r:id="rId372" xr:uid="{EF4B5680-E377-4E36-BFF9-20A702C075B9}"/>
    <hyperlink ref="G18" r:id="rId373" xr:uid="{C9884E9A-FE0F-4B36-90E2-E53EB9FFBC96}"/>
    <hyperlink ref="G418" r:id="rId374" xr:uid="{6617552A-FE35-429F-BC9A-4AB021692935}"/>
    <hyperlink ref="G24" r:id="rId375" xr:uid="{2E516EDB-E6FF-441E-8C3D-3C7DF3664765}"/>
    <hyperlink ref="G46" r:id="rId376" xr:uid="{6EF9368A-3D43-4F96-9457-EA097E489A0F}"/>
    <hyperlink ref="G48" r:id="rId377" xr:uid="{7EE239C2-FEB9-46ED-B5C0-E466A656B846}"/>
    <hyperlink ref="G173" r:id="rId378" xr:uid="{E8BA1392-FDAF-435A-877E-578E2D0C7C7D}"/>
    <hyperlink ref="G266" r:id="rId379" xr:uid="{37395307-41C9-4299-BE05-B014BFB0F06F}"/>
    <hyperlink ref="G287" r:id="rId380" xr:uid="{9CBF8A9E-E588-4BEB-B088-C88E92FE8D19}"/>
    <hyperlink ref="G256" r:id="rId381" xr:uid="{18C93F28-82D7-455F-A9D0-037C050F212A}"/>
    <hyperlink ref="G211" r:id="rId382" xr:uid="{E6556A34-8F26-48EA-A5FE-1CFF7E9B3ADA}"/>
    <hyperlink ref="G232" r:id="rId383" xr:uid="{6FD821FC-4E83-4CC1-B034-297B7DBE287B}"/>
    <hyperlink ref="G230" r:id="rId384" xr:uid="{28BB5937-C075-427A-B15F-573035791EFA}"/>
    <hyperlink ref="G240" r:id="rId385" xr:uid="{77BFE380-F432-4117-BDBA-EE2EB8A4D51E}"/>
    <hyperlink ref="G300" r:id="rId386" xr:uid="{45AAB7FA-55CA-4081-95B4-6BB1FF6A23E3}"/>
    <hyperlink ref="G302" r:id="rId387" xr:uid="{FDA8E889-704A-4825-AD8B-A049A79A15EC}"/>
    <hyperlink ref="G333" r:id="rId388" xr:uid="{3C3AB433-F13B-4343-8903-80F1B1F8A850}"/>
    <hyperlink ref="G334" r:id="rId389" xr:uid="{08F18507-5312-4D36-814C-9BA3A89CE146}"/>
    <hyperlink ref="G335" r:id="rId390" xr:uid="{48951551-ED0D-4F99-AD64-565B9E41AF7B}"/>
    <hyperlink ref="G320" r:id="rId391" xr:uid="{841C302A-9DE0-4A29-9ACF-B015E62611D6}"/>
    <hyperlink ref="G304" r:id="rId392" xr:uid="{6620B796-037D-41B7-A34F-3DC4855971B4}"/>
    <hyperlink ref="G297" r:id="rId393" xr:uid="{62E44B8F-9285-4886-AD8E-A11F362B9C12}"/>
    <hyperlink ref="G149" r:id="rId394" xr:uid="{1D833991-CC86-4E53-AAFB-A282B210E37F}"/>
    <hyperlink ref="G150" r:id="rId395" xr:uid="{DFCA907B-4747-46FD-850F-96C4E7D26448}"/>
    <hyperlink ref="G367" r:id="rId396" xr:uid="{A5DB5179-5EF9-480E-9C63-C4A229777474}"/>
    <hyperlink ref="G369" r:id="rId397" xr:uid="{480646FD-BA67-4D4A-AE1B-0BBFB4E59DB7}"/>
    <hyperlink ref="G282:G283" r:id="rId398" display="תמונה" xr:uid="{25498CBD-0B00-41E5-912F-91C1E805ECA6}"/>
    <hyperlink ref="G201" r:id="rId399" xr:uid="{C500696B-D887-4C07-A9D9-0B3C3E8C3967}"/>
  </hyperlinks>
  <pageMargins left="0.70866141732283472" right="0.70866141732283472" top="1.3385826771653544" bottom="0.74803149606299213" header="0.31496062992125984" footer="0.31496062992125984"/>
  <pageSetup paperSize="9" orientation="landscape" r:id="rId400"/>
  <headerFooter>
    <oddHeader>&amp;L&amp;"David,מודגש"&amp;14&amp;K00+000&amp;G</oddHeader>
  </headerFooter>
  <legacyDrawing r:id="rId401"/>
  <legacyDrawingHF r:id="rId4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1C6F-88F6-4322-9049-0838B180A0B1}">
  <dimension ref="B1:H35"/>
  <sheetViews>
    <sheetView rightToLeft="1" workbookViewId="0">
      <selection activeCell="E9" sqref="E9"/>
    </sheetView>
  </sheetViews>
  <sheetFormatPr defaultRowHeight="15" x14ac:dyDescent="0.25"/>
  <cols>
    <col min="26" max="26" width="8.28515625" customWidth="1"/>
    <col min="27" max="28" width="8.85546875" customWidth="1"/>
    <col min="29" max="29" width="8" customWidth="1"/>
    <col min="30" max="30" width="10.7109375" customWidth="1"/>
  </cols>
  <sheetData>
    <row r="1" spans="2:8" x14ac:dyDescent="0.25">
      <c r="B1" s="90" t="s">
        <v>868</v>
      </c>
      <c r="C1" s="90"/>
      <c r="D1" s="90"/>
      <c r="E1" s="90"/>
      <c r="F1" s="90"/>
    </row>
    <row r="2" spans="2:8" x14ac:dyDescent="0.25">
      <c r="D2" s="80"/>
      <c r="E2" s="80"/>
      <c r="F2" s="80"/>
      <c r="G2" s="80"/>
      <c r="H2" s="80"/>
    </row>
    <row r="3" spans="2:8" x14ac:dyDescent="0.25">
      <c r="B3" s="80" t="s">
        <v>865</v>
      </c>
      <c r="D3" s="80" t="s">
        <v>869</v>
      </c>
      <c r="E3" s="80" t="s">
        <v>866</v>
      </c>
      <c r="F3" s="80" t="s">
        <v>867</v>
      </c>
    </row>
    <row r="8" spans="2:8" x14ac:dyDescent="0.25">
      <c r="F8" s="81"/>
    </row>
    <row r="35" spans="4:6" x14ac:dyDescent="0.25">
      <c r="D35" s="80">
        <f>SUM(D5:D34)</f>
        <v>0</v>
      </c>
      <c r="E35" s="80">
        <f>SUM(E5:E34)</f>
        <v>0</v>
      </c>
      <c r="F35" s="80">
        <f>SUM(F5:F34)</f>
        <v>0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ספקים אחרים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yara22</dc:creator>
  <cp:lastModifiedBy>yara22</cp:lastModifiedBy>
  <cp:lastPrinted>2024-08-09T11:42:34Z</cp:lastPrinted>
  <dcterms:created xsi:type="dcterms:W3CDTF">2024-07-12T10:52:32Z</dcterms:created>
  <dcterms:modified xsi:type="dcterms:W3CDTF">2025-05-08T09:54:28Z</dcterms:modified>
</cp:coreProperties>
</file>